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1"/>
  </bookViews>
  <sheets>
    <sheet name="Sheet1" sheetId="1" r:id="rId1"/>
    <sheet name="Sheet2" sheetId="2" r:id="rId2"/>
  </sheets>
  <definedNames>
    <definedName name="_xlnm.Print_Titles" localSheetId="0">'Sheet1'!$1:$3</definedName>
  </definedNames>
  <calcPr fullCalcOnLoad="1"/>
</workbook>
</file>

<file path=xl/sharedStrings.xml><?xml version="1.0" encoding="utf-8"?>
<sst xmlns="http://schemas.openxmlformats.org/spreadsheetml/2006/main" count="522" uniqueCount="378">
  <si>
    <t>重大劳动保障违法行为社会公布情况表</t>
  </si>
  <si>
    <t>填报单位：苏州市劳动保障监察支队</t>
  </si>
  <si>
    <t>序号</t>
  </si>
  <si>
    <t>统一社会信用代码（注册号）</t>
  </si>
  <si>
    <t>单位名称</t>
  </si>
  <si>
    <t>法定代表人或负责人</t>
  </si>
  <si>
    <t>单位地址</t>
  </si>
  <si>
    <t>主要违法事实</t>
  </si>
  <si>
    <t>查处与整改情况</t>
  </si>
  <si>
    <t>公布机构</t>
  </si>
  <si>
    <t>徐斌斌</t>
  </si>
  <si>
    <t>常熟市尚湖镇蒋巷镇村冶塘工业园区</t>
  </si>
  <si>
    <t>经查，徐斌斌违法使用一名童工情况属实，罚款人民币壹万元整。</t>
  </si>
  <si>
    <t>罚款人民币壹万元整。</t>
  </si>
  <si>
    <t>常熟市劳动监察大队</t>
  </si>
  <si>
    <t>342101197703037000</t>
  </si>
  <si>
    <t>李云辉</t>
  </si>
  <si>
    <t>常熟市海虞镇周行市场5幢</t>
  </si>
  <si>
    <t>经查，常熟市海虞镇周行欧麦龙超市违法使用一名童工情况属实，罚款人民币壹万元整。</t>
  </si>
  <si>
    <t>范兴宏</t>
  </si>
  <si>
    <t>常熟市华山路勤丰菜市场门面房北起21号</t>
  </si>
  <si>
    <t xml:space="preserve">经查，常熟市迅达人力资源咨询有限公司违法使用一名童工情况属实，罚款人民币壹万伍仟元整。  </t>
  </si>
  <si>
    <t xml:space="preserve">罚款人民币壹万伍仟元整。 </t>
  </si>
  <si>
    <t>332624197511163000</t>
  </si>
  <si>
    <t>张富贵</t>
  </si>
  <si>
    <t>常熟市海虞北路55号</t>
  </si>
  <si>
    <t>经查，常熟市虞山镇富韩沐浴汗蒸馆违法使用一名童工情况属实，罚款人民币伍仟元整。</t>
  </si>
  <si>
    <t>罚款人民币伍仟元整。</t>
  </si>
  <si>
    <t>320582198612067000</t>
  </si>
  <si>
    <t>钱海荣</t>
  </si>
  <si>
    <t>常熟市海虞南路88号印象城01-20/21/22</t>
  </si>
  <si>
    <t>经查，常熟市虞山镇大翼火锅店违法使用一名童工情况属实，罚款人民币伍仟元整。</t>
  </si>
  <si>
    <t>320582198611139000</t>
  </si>
  <si>
    <t>缪文强</t>
  </si>
  <si>
    <t>常熟市海虞南路88号印象城01-19</t>
  </si>
  <si>
    <t xml:space="preserve">经查，常熟市虞山镇锅无忌火锅店违法使用一名童工情况属实，罚款人民币伍仟元整。 </t>
  </si>
  <si>
    <t>王立东</t>
  </si>
  <si>
    <t>常熟市海虞镇里泾村</t>
  </si>
  <si>
    <t>经查，苏州琛浩服饰有限公司违法使用一名童工情况属实，罚款人民币贰万元整。</t>
  </si>
  <si>
    <t>罚款人民币贰万元整。</t>
  </si>
  <si>
    <t>320302198407052000</t>
  </si>
  <si>
    <t>崔茜茜</t>
  </si>
  <si>
    <t>常熟市海虞北路华府新世界106、109号</t>
  </si>
  <si>
    <t>经查，常熟市虞山镇增家日式料理店违法使用一名童工情况属实，罚款人民币贰万伍仟元整。</t>
  </si>
  <si>
    <t>罚款人民币贰万伍仟元整。</t>
  </si>
  <si>
    <t>顾伟</t>
  </si>
  <si>
    <t>常熟市世茂天空之城售楼处（勤丰路原世茂御珑湾售楼处）</t>
  </si>
  <si>
    <t>：经查，无锡万恒房地产营销策划有限公司违法使用四名童工情况属实，罚款人民币贰万伍仟元整。</t>
  </si>
  <si>
    <t>张定国</t>
  </si>
  <si>
    <t>常熟市虞山镇莫城三瑭村长浜路18号</t>
  </si>
  <si>
    <t>经查，常熟市虞山镇莫城福光制衣厂违法使用一名童工情况属实，罚款人民币叁万元整。</t>
  </si>
  <si>
    <t>罚款人民币叁万元整。</t>
  </si>
  <si>
    <t>马越胜</t>
  </si>
  <si>
    <t>常熟市支塘镇何市项桥村小圩（10）东桥5号</t>
  </si>
  <si>
    <t>经查，常熟市支塘镇何市越胜并线厂违法使用一名童工情况属实，罚款人民币壹万伍仟元整。</t>
  </si>
  <si>
    <t>罚款人民币壹万伍仟元整。</t>
  </si>
  <si>
    <t>91320581739596172J</t>
  </si>
  <si>
    <t>常熟先锋木业有限公司</t>
  </si>
  <si>
    <t>孙有富</t>
  </si>
  <si>
    <t>辛庄镇杨园工业园</t>
  </si>
  <si>
    <t>拖欠61名农民工工资1701787.1元，属于符合列入拖欠农民工工资“黑名单”的情形</t>
  </si>
  <si>
    <t>罚款12000元</t>
  </si>
  <si>
    <t>邓以壮</t>
  </si>
  <si>
    <t>常熟市梅李镇赵市美迪洋路</t>
  </si>
  <si>
    <t>经查，常熟市梅李镇森林果业水果店违法使用一名童工情况属实，罚款人民币伍仟元整。</t>
  </si>
  <si>
    <t>陈英</t>
  </si>
  <si>
    <t>常熟市梅李镇梅东路12号119</t>
  </si>
  <si>
    <t>经查，常熟市梅李镇美乐滋休闲餐厅违法使用一名童工情况属实，罚款人民币伍仟元整。</t>
  </si>
  <si>
    <t>周叶</t>
  </si>
  <si>
    <t>常熟市华丰园12幢</t>
  </si>
  <si>
    <t>经查，常熟市虞山镇鑫旺达大酒店违法使用一名童工情况属实，罚款人民币伍仟元整。</t>
  </si>
  <si>
    <t>320520196510243000</t>
  </si>
  <si>
    <t>曹建国</t>
  </si>
  <si>
    <t>常熟市东南街道银河路珠泾服装小区18号</t>
  </si>
  <si>
    <t>：经查，常熟市古里宏怡制衣厂违法使用一名童工情况属实，罚款人民币伍仟元整。</t>
  </si>
  <si>
    <t>殷素琴</t>
  </si>
  <si>
    <t>常熟市嫩江路92号</t>
  </si>
  <si>
    <t>经查，常熟市虞山街道素琴美容美发店违法使用一名童工情况属实，罚款人民币贰万元整。</t>
  </si>
  <si>
    <t>张春华</t>
  </si>
  <si>
    <t>常熟市珠海路8号万达广场四楼4F-A</t>
  </si>
  <si>
    <t>经查，常熟市虞山镇德雷克海鲜自助餐厅违法使用四名童工情况属实，罚款人民币叁万元整</t>
  </si>
  <si>
    <t>罚款人民币叁万元整</t>
  </si>
  <si>
    <t>王贤柯</t>
  </si>
  <si>
    <t>常熟市海虞南路49号</t>
  </si>
  <si>
    <t>经查，常熟市粤港湾餐饮有限公司违法使用一名童工情况属实，罚款人民币壹万伍仟元整。</t>
  </si>
  <si>
    <t>童春生</t>
  </si>
  <si>
    <t>常熟市莫城街道蔡家苑36号</t>
  </si>
  <si>
    <t>经查，常熟市莫城街道蔡家苑36号服装作坊违法使用一名童工情况属实，罚款人民币壹万元整。</t>
  </si>
  <si>
    <t>412327198308288000</t>
  </si>
  <si>
    <t>黄志军</t>
  </si>
  <si>
    <t>常熟市莫城街道言里村泗泾佳园18号</t>
  </si>
  <si>
    <t>经查，常熟市莫城街道黄志军服装厂违法使用一名童工情况属实，罚款人民币伍仟元整。</t>
  </si>
  <si>
    <t>92320581MA1PGLRQ0Q</t>
  </si>
  <si>
    <t xml:space="preserve">常熟市虞山镇金岛汽车维护服务部 </t>
  </si>
  <si>
    <t>常熟市琴湖路268号</t>
  </si>
  <si>
    <t xml:space="preserve">经查，常熟市虞山镇金岛汽车维护服务部违法使用一名童工情况属实，罚款人民币壹万伍仟元整。 </t>
  </si>
  <si>
    <t>王傲飞</t>
  </si>
  <si>
    <t>常熟市古里镇湖东村亚一制衣厂内</t>
  </si>
  <si>
    <t>古里镇王傲飞服装加工场违法使用一名童工情况属实</t>
  </si>
  <si>
    <t>320923197810053000</t>
  </si>
  <si>
    <t>高桂建</t>
  </si>
  <si>
    <t>常熟高新技术产业开发区东南农副产品交易市场2幢101号</t>
  </si>
  <si>
    <t>常熟市东南街道小康万家超市违法使用一名童工情况属实。</t>
  </si>
  <si>
    <t>罚款人民币贰万伍仟元整</t>
  </si>
  <si>
    <t>黄向桂</t>
  </si>
  <si>
    <t>常熟市海虞镇福山村</t>
  </si>
  <si>
    <t>北京卡尔迪制衣有限公司违法使用一名童工情况属实。</t>
  </si>
  <si>
    <t>罚款人民币壹万伍仟元整</t>
  </si>
  <si>
    <t>常熟市海虞港口机械有限公司</t>
  </si>
  <si>
    <t>金建军</t>
  </si>
  <si>
    <t>常熟市尚湖镇冶塘新巷村</t>
  </si>
  <si>
    <t>常熟市海虞港口机械有限公司无故拖欠63名职工工资42.9万元连续二个月以上，且经责令改正拒不改正。</t>
  </si>
  <si>
    <t>9132058135452328XQ</t>
  </si>
  <si>
    <t>信顺达新能源科技（苏州）有限公司</t>
  </si>
  <si>
    <t>沈卫龙</t>
  </si>
  <si>
    <t>常熟经济技术开发区兴华港区大道3号7幢</t>
  </si>
  <si>
    <t>信裕达海洋装备（苏州）有限公司、信顺达新能源科技（苏州）有限公司、信达重工（苏州）有限公司拖欠687名职工工资1522.64万元，且经责令改正拒不改正。</t>
  </si>
  <si>
    <t>按照拒不支付劳动报酬罪依法被移送司法机关。</t>
  </si>
  <si>
    <t>张柒永</t>
  </si>
  <si>
    <t>常熟高新技术产业开发区小康村商业街银通路66号</t>
  </si>
  <si>
    <t>常熟市东南街道张柒永过桥米线店违法使用一名童工情况属实</t>
  </si>
  <si>
    <t>刘敏</t>
  </si>
  <si>
    <t>支塘镇支川东路8号鸿景名苑5幢116</t>
  </si>
  <si>
    <t>常熟市支塘镇皇冠美容养生馆违法使用一名童工情况属实</t>
  </si>
  <si>
    <t>林建斌</t>
  </si>
  <si>
    <t>常熟市珠江东路96号201</t>
  </si>
  <si>
    <t>常熟市虞山镇新动力娱乐会所违法使用一名童工情况属实。</t>
  </si>
  <si>
    <t>李明</t>
  </si>
  <si>
    <t>常熟市联丰路1号</t>
  </si>
  <si>
    <t>常熟李厨家宴餐饮服务有限公司违法使用一名童工情况属实。</t>
  </si>
  <si>
    <t>陶卫民</t>
  </si>
  <si>
    <t>常熟市沙家浜镇申威辅料厂内</t>
  </si>
  <si>
    <t>常熟市沙家浜镇陶卫民服装加工作坊违法使用一名童工情况属实。</t>
  </si>
  <si>
    <t>罚款人民币贰万元整</t>
  </si>
  <si>
    <t>邵纪洪</t>
  </si>
  <si>
    <t>常熟市尚湖镇颜巷村</t>
  </si>
  <si>
    <t>常熟市弘长中服饰有限公司违法使用一名童工情况属实。</t>
  </si>
  <si>
    <t>罚款人民币伍仟元整</t>
  </si>
  <si>
    <t>郑斯雁</t>
  </si>
  <si>
    <t>常熟市李闸路118号07-08</t>
  </si>
  <si>
    <t>常熟市虞山街道杰晟美容美发店违法使用一名童工情况属实。</t>
  </si>
  <si>
    <t>李尹来</t>
  </si>
  <si>
    <t>常熟市海虞镇人民路</t>
  </si>
  <si>
    <t>李尹来（伊来服饰加工作坊）违法使用一名童工情况属实。</t>
  </si>
  <si>
    <t>刘辉</t>
  </si>
  <si>
    <t>常熟市赵市圩港村丽都宾馆隔壁</t>
  </si>
  <si>
    <t>刘辉服装作坊违法使用三名童工情况属实</t>
  </si>
  <si>
    <t>罚款人民币壹拾万元整</t>
  </si>
  <si>
    <t>丁浩宇</t>
  </si>
  <si>
    <t>常熟市嵩山路53号</t>
  </si>
  <si>
    <t>常熟市虞山镇浩宇理发店违法使用一名童工情况属实。</t>
  </si>
  <si>
    <t>张杨海</t>
  </si>
  <si>
    <t>常熟市嵩山路49号</t>
  </si>
  <si>
    <t>常熟市虞山镇慕涵理发店违法使用一名童工情况属实。</t>
  </si>
  <si>
    <t>龚剑玉</t>
  </si>
  <si>
    <t>常熟市虞山镇碧云路12号106室</t>
  </si>
  <si>
    <t>经查，常熟市虞山镇碧云轩餐馆违法使用一名童工情况属实，罚款人民币壹万元整。</t>
  </si>
  <si>
    <t>钱建忠</t>
  </si>
  <si>
    <t>常熟市东南街道新安江路小康村段</t>
  </si>
  <si>
    <t>经查，常熟市古里镇福朋制衣厂违法使用一名童工情况属实，罚款人民币伍仟元整。</t>
  </si>
  <si>
    <t>叶正忙</t>
  </si>
  <si>
    <t>常熟市信一广场28幢203</t>
  </si>
  <si>
    <t>经查，常熟市虞山镇八八足浴店违法使用一名童工情况属实，罚款人民币伍仟元整。</t>
  </si>
  <si>
    <t>342425197709086000</t>
  </si>
  <si>
    <t>曾召东</t>
  </si>
  <si>
    <t>常熟市新颜路56号</t>
  </si>
  <si>
    <t>常熟市虞山镇百姓饭店违法使用一名童工情况属实。</t>
  </si>
  <si>
    <t>罚款人民币肆万伍仟元整</t>
  </si>
  <si>
    <t>陈嘉海</t>
  </si>
  <si>
    <t>常熟市沙家浜镇唐市集贸市场</t>
  </si>
  <si>
    <t>经查，常熟市沙家浜镇唐市好又多购物广场违法使用一名童工情况属实，罚款人民币壹万伍仟元整。</t>
  </si>
  <si>
    <t>320520198205114000</t>
  </si>
  <si>
    <t>：黄永刚</t>
  </si>
  <si>
    <t>常熟市沙家浜镇沙陆路2幢</t>
  </si>
  <si>
    <t>经查，常熟市沙家浜镇好兄弟模具厂违法使用一名童工情况属实，罚款人民币壹万伍仟元整。</t>
  </si>
  <si>
    <t>杨云龙</t>
  </si>
  <si>
    <t>苏州市常熟市梅李镇人民路78-2号三楼</t>
  </si>
  <si>
    <t>经查，常熟耀杨服饰有限公司违法使用一名童工情况属实，罚款人民币伍仟元整。</t>
  </si>
  <si>
    <t>342823197601105000</t>
  </si>
  <si>
    <t>汪海龙</t>
  </si>
  <si>
    <t>常熟市莫城街道言里村蔡家苑45号</t>
  </si>
  <si>
    <t>经查，常熟市虞山镇莫城衣红缘制衣厂违法使用一名童工情况属实，罚款人民币伍仟元整。</t>
  </si>
  <si>
    <t>钱树青</t>
  </si>
  <si>
    <t>常熟市方浜工业园虞浜路2号</t>
  </si>
  <si>
    <t>常熟市虞山镇家丽家制衣厂违法使用一名童工情况属实。</t>
  </si>
  <si>
    <t>罚款人民币壹万元整</t>
  </si>
  <si>
    <t>黄启平</t>
  </si>
  <si>
    <t>常熟市莫城街道东青村常熟市青州毛纺有限公司院内</t>
  </si>
  <si>
    <t>经查，常熟市莫城街道黄启平服装加工作坊违法使用一名童工情况属实，罚款人民币贰万元整。</t>
  </si>
  <si>
    <t>杨喜华</t>
  </si>
  <si>
    <t>常熟市沙家浜镇唐北村南桥路</t>
  </si>
  <si>
    <t>苏州华霖水箱有限公司违法使用一名童工情况属实。</t>
  </si>
  <si>
    <t>常熟东方医院有限公司</t>
  </si>
  <si>
    <t>高云</t>
  </si>
  <si>
    <t>常熟市枫林路151-153号</t>
  </si>
  <si>
    <t>经查，常熟市常熟东方医院有限公司违法使用一名童工情况属实，罚款人民币伍仟元整。</t>
  </si>
  <si>
    <t>，罚款人民币伍仟元整。</t>
  </si>
  <si>
    <t>沈利才</t>
  </si>
  <si>
    <t>常熟市世茂？世纪中心-搜秀活力城5幢2001、2002、2003、2004、2031</t>
  </si>
  <si>
    <t>常熟市虞山镇画布咖啡餐饮店违法使用一名童工情况属实。</t>
  </si>
  <si>
    <t xml:space="preserve">林荣芬 </t>
  </si>
  <si>
    <t>经查，苏州罗肯餐饮管理有限公司违法使用一名童工情况属实，罚款人民币壹万元整。</t>
  </si>
  <si>
    <t>阳爱军</t>
  </si>
  <si>
    <t>常熟市支塘镇孟泾路9-2号</t>
  </si>
  <si>
    <t>苏州恩德惠智能科技有限公司违法使用一名童工情况属实。</t>
  </si>
  <si>
    <t>91320581677601692A</t>
  </si>
  <si>
    <t>常熟市伊唯卡喏服饰有限公司</t>
  </si>
  <si>
    <t>王来强</t>
  </si>
  <si>
    <t>常熟市沙家浜镇常昆工业园区三塘</t>
  </si>
  <si>
    <t>常熟市伊唯卡喏服饰有限公司违法使用一名童工情况属实。</t>
  </si>
  <si>
    <t>常熟市无线电器件有限公司</t>
  </si>
  <si>
    <t>张子年</t>
  </si>
  <si>
    <t>常熟市尚湖镇王庄市镇</t>
  </si>
  <si>
    <t>常熟市无线电器件有限公司拖欠52名职工工资25.27万元连续二个月以上，且经责令改正拒不改正。</t>
  </si>
  <si>
    <t>罚款人民币贰仟元整。</t>
  </si>
  <si>
    <t>9132058132130358XC</t>
  </si>
  <si>
    <t>信裕达海洋装备（苏州）有限公司</t>
  </si>
  <si>
    <t>袁根兴</t>
  </si>
  <si>
    <t>江苏省常熟经济技术开发区兴华港区大道3号</t>
  </si>
  <si>
    <t>按照拒不支付劳动报酬罪依法被移送司法机关</t>
  </si>
  <si>
    <t>信达重工（苏州）有限公司</t>
  </si>
  <si>
    <t>苏州吴中区郭巷街道斜港路2号</t>
  </si>
  <si>
    <t>王港</t>
  </si>
  <si>
    <t>常熟市沙家浜镇常昆工业园D区青年路17号</t>
  </si>
  <si>
    <t>常熟市沙家浜镇王港包装整理加工拖欠12名职工工资9.89万元达5个月，且经责令改正拒不改正。</t>
  </si>
  <si>
    <t>史志强</t>
  </si>
  <si>
    <t>常熟市支塘镇何市支何路24号</t>
  </si>
  <si>
    <t>常熟旭悦服饰有限公司违法使用一名童工情况属实。</t>
  </si>
  <si>
    <t>330324197505296000</t>
  </si>
  <si>
    <t>夏青夫</t>
  </si>
  <si>
    <t>常熟市沙家浜镇常昆工业园三塘路36号1幢</t>
  </si>
  <si>
    <t>常熟市沙家浜镇夏氏服饰厂违法使用一名童工情况属实。</t>
  </si>
  <si>
    <t>杨卫青</t>
  </si>
  <si>
    <t>常熟市梅李镇圩港村</t>
  </si>
  <si>
    <t>江苏千里马服饰有限公司违法使用一名童工情况属实。</t>
  </si>
  <si>
    <t>江苏贵族老烟斗服饰有限公司</t>
  </si>
  <si>
    <t>林爱琴</t>
  </si>
  <si>
    <t>常熟市尚湖镇冶塘工业园区1幢</t>
  </si>
  <si>
    <t>江苏贵族老烟斗服饰有限公司违法使用一名童工情况属实。</t>
  </si>
  <si>
    <t>412328198110106000</t>
  </si>
  <si>
    <t>潘威武</t>
  </si>
  <si>
    <t>常熟市梅李镇赵市璇璇餐饮店违法使用一名童工情况属实。</t>
  </si>
  <si>
    <t>91320583066228016L</t>
  </si>
  <si>
    <t>昆山市儒亿企业管理有限公司</t>
  </si>
  <si>
    <t>曾芳</t>
  </si>
  <si>
    <t>昆山市巴城镇景丰路198号</t>
  </si>
  <si>
    <t>该单位使用童工1名，使用时间为2018年8月22日至2018年8月30日</t>
  </si>
  <si>
    <t>根据《中华人民共和国劳动法》第九十四条、《禁止使用童工规定》第六条第一款的规定处罚款5000元。单位童工工资已支付完毕，不再使用该童工。</t>
  </si>
  <si>
    <t>昆山市劳动监察大队</t>
  </si>
  <si>
    <t>91320583MA1UQDRW78</t>
  </si>
  <si>
    <t>昆山落地配物流有限公司</t>
  </si>
  <si>
    <t>昆山市陆家镇环铁路58号</t>
  </si>
  <si>
    <t>该单位使用童工1名，使用时间为2018年11月12日至2018年11月13日</t>
  </si>
  <si>
    <t>91320594MA1MT78X7B</t>
  </si>
  <si>
    <t>苏州昆同配物流有限公司</t>
  </si>
  <si>
    <t>昆山市周市镇顺昶路135号</t>
  </si>
  <si>
    <t>该单位使用童工3名，使用时间为2018年11月12日至2018年11月13日、2018年11月11日至2018年11月13日和2018年11月12日至2018年11月13日</t>
  </si>
  <si>
    <t>根据《中华人民共和国劳动法》第九十四条、《禁止使用童工规定》第六条第一款的规定处罚款15000元。单位童工工资已支付完毕，不再使用该3名童工。</t>
  </si>
  <si>
    <t>9132058358845466XU</t>
  </si>
  <si>
    <t>艾立夫电子技术服务(昆山)有限公司</t>
  </si>
  <si>
    <t>江苏省苏州市工业园区2.5产业园G1幢1902室</t>
  </si>
  <si>
    <t>该单位未按规定办理社会保险登记，应缴社会保险费数额为35.26万元。经责令改正，逾期不改正。</t>
  </si>
  <si>
    <t>2019年1月15日，对该单位处以71万元罚款。</t>
  </si>
  <si>
    <t>苏州市工业园区劳动监察大队</t>
  </si>
  <si>
    <t>92320594MA1TA79576</t>
  </si>
  <si>
    <t>苏州工业园区如颜理发店</t>
  </si>
  <si>
    <t>苏州工业园区独墅湖科教创新区月亮湾路11号1幢117、119室</t>
  </si>
  <si>
    <t>该单位在2018年11月21日至2019年1月18日使用了1名童工。</t>
  </si>
  <si>
    <t>立案处理，并于2019年3月19日对该单位作出罚款人民币壹万元的行政处罚。</t>
  </si>
  <si>
    <t>91320581MA1N3YYJ03</t>
  </si>
  <si>
    <t>苏州丹珍服饰有限公司</t>
  </si>
  <si>
    <t>吴江区松陵镇横扇社区渔湾路999号望景华庭15幢-104</t>
  </si>
  <si>
    <t>经调查，该单位拖欠余功莹等34名员工工资共计人民币460541.9元，主要涉及2018年3月份至12月份员工工资。该公司拖欠职工工资数额较大，涉及人数众多，法定代表人周树国去向不明，经我局责令支付仍拒不支付。</t>
  </si>
  <si>
    <t>2019年1月17日移送公安机关</t>
  </si>
  <si>
    <t>苏州市吴江区劳动监察大队</t>
  </si>
  <si>
    <t>91320509755061477X</t>
  </si>
  <si>
    <t>江苏大象东亚制漆有限公司</t>
  </si>
  <si>
    <t>杨少武</t>
  </si>
  <si>
    <t>经济开发区瓜泾路1号</t>
  </si>
  <si>
    <t>拖欠职工2018年6月至2018年11月工资，共计人民币1272181.91元该单位未履行行政处理决定，在规定的期限内仍未支付拖欠工资</t>
  </si>
  <si>
    <t>2019年1月24日对该单位拖欠职工工资的违法行为作出行政处理决定：支付职工工资人民币1272181.91元,并支付赔偿金人民币636090.96元。2019年2月19日对该单位未履行行政处理决定的行为作出行政处罚决定：罚款人民币壹万捌仟圆整</t>
  </si>
  <si>
    <t>34240119810209455X</t>
  </si>
  <si>
    <t>胡福军</t>
  </si>
  <si>
    <t>经调查，该单位拖欠许立海等13名员工工资共计人民币305492元，主要涉及2017年2月份至2018年9月份员工工资。老板胡福军经我局四次通知来我局接受询问，但逾期仍未到，经我局责令支付仍拒不支付。</t>
  </si>
  <si>
    <t>移送公安机关</t>
  </si>
  <si>
    <t>宗德琴</t>
  </si>
  <si>
    <t xml:space="preserve"> 经调查，该单位存在未按国家规定及时足额支付劳动者劳动报酬的违法行为,拖欠员工2018年3月至2018年7月工资共计人民币55040元，涉及员工10人。贝蕊制衣厂拖欠员工工资数额较大，涉及人数较多，其中拒不支付王小妮、王巧珍三个月以上的劳动报酬且数额在一万元以上。我局责令支付后仍不支付。</t>
  </si>
  <si>
    <t>91320509MA1WRWCW0A</t>
  </si>
  <si>
    <t>苏州佰怡美家装饰工程有限公司</t>
  </si>
  <si>
    <t>苏州市吴江区松陵镇开平路3333号德博商务大厦105</t>
  </si>
  <si>
    <t>经调查，该单位拖欠汪鹏辉等12名员工工资共计人民币253500元，主要涉及2018年1月份至12月份员工工资。该公司拖欠职工工资数额较大，涉及人数众多，法定代表人马天明去向不明，经我局责令支付仍拒不支付。</t>
  </si>
  <si>
    <t>91320509737080826W</t>
  </si>
  <si>
    <t>苏州市金荣泰针织毛绒有限公司</t>
  </si>
  <si>
    <t>黄先荣</t>
  </si>
  <si>
    <t>桃源镇东方大道</t>
  </si>
  <si>
    <t>拖欠职工2018年5月至2018年10月份工资的违法行为，拖欠金额总计1186843元</t>
  </si>
  <si>
    <t>2019年3月4日对该单位拖欠职工工资的违法行为作出行政处理决定：支付职工工资人民币1186843元,并支付赔偿金人民币593421.5元。2019年3月26日对该单位未履行行政处理决定的行为作出行政处罚决定：罚款人民币壹万陆仟圆整</t>
  </si>
  <si>
    <t>91320585346337057R</t>
  </si>
  <si>
    <t>太仓巨赢文化传播有限公司</t>
  </si>
  <si>
    <t>邹明</t>
  </si>
  <si>
    <t>太仓市城厢镇人民南路95号华旭财富中心C308、D301</t>
  </si>
  <si>
    <t>未依法及时足额支付工资报酬</t>
  </si>
  <si>
    <t>经责令改正该单位任有部分职工工资未支付</t>
  </si>
  <si>
    <t>太仓市劳动监察大队</t>
  </si>
  <si>
    <t>苏州荣祥针织有限公司</t>
  </si>
  <si>
    <t>苏凤娇</t>
  </si>
  <si>
    <t>江苏省太仓市城厢镇板桥区</t>
  </si>
  <si>
    <t>该单位一直拖欠职工工资。</t>
  </si>
  <si>
    <t>经调查后情况基本属实，我局劳动监察大队向该企业下达了劳动保障监察限期改正指令书，指令书到期后，该单位仍存在拖欠职工工资的行为。经多次催促，均未能支付。故经相关讨论决定，将该单位拉入黑名单。</t>
  </si>
  <si>
    <t>91320582MA1PA47952</t>
  </si>
  <si>
    <t>张家港胜唐服饰有限公司</t>
  </si>
  <si>
    <t>张家港市杨舍镇东莱建设路南1号</t>
  </si>
  <si>
    <t>张家港胜唐服饰有限公司，共拖欠11名职工工资57604元。</t>
  </si>
  <si>
    <t>2018年11月27日，职工到我局劳动监察机构反映张家港胜唐服饰有限公司拖欠职工工资，老板失联。2018年11月28日，我局依法立案。2018年12月29日，我局向该单位下达了《劳动保障监察限期改正指令书》（张人社察令字[2018]第Z177号），截止2019年1月8日，该单位仍未支付拖欠工资。</t>
  </si>
  <si>
    <t>张家港市劳动监察大队</t>
  </si>
  <si>
    <t>91320582591197043C</t>
  </si>
  <si>
    <t>张家港市志伟纺织品有限公司</t>
  </si>
  <si>
    <t>陈伟</t>
  </si>
  <si>
    <t>杨舍镇河头村</t>
  </si>
  <si>
    <t>张家港市志伟纺织品有限公司，共拖欠邓燕等10名职工工资共计436603元。</t>
  </si>
  <si>
    <t>2019年1月29日，有职工到我局劳动监察机构反映张家港市志伟纺织品有限公司拖欠职工工资，老板失联。2019年1月30日，我局依法立案。2019年1月31日，我局向该单位下达了《劳动保障监察限期改正指令书》（张人社察令字[2019]第Z026号），截止2019年2月14日，该单位仍未依法支付拖欠工资。</t>
  </si>
  <si>
    <t>92320582MA1WYLB43M</t>
  </si>
  <si>
    <t>张家港市杨舍镇恒海洗浴休闲会所</t>
  </si>
  <si>
    <t>吕渊海</t>
  </si>
  <si>
    <t>张家港市杨舍镇恒大雅苑M249</t>
  </si>
  <si>
    <t>张家港市杨舍镇恒海洗浴休闲会所，共拖欠12名职工工资共计75865元。</t>
  </si>
  <si>
    <t>2019年1月18日，职工到我局劳动监察机构反映张家港市杨舍镇恒海洗浴休闲会所拖欠职工工资，老板失联。2019年1月21日，我局依法立案。2019年1月30日，我局向张家港市杨舍镇恒海洗浴休闲会所下达了《劳动保障监察限期改正指令书》（张人社察令字[2019]第Z025号），截止2019年2月14日，该单位仍未依法支付拖欠工资。</t>
  </si>
  <si>
    <t>单位负责人：</t>
  </si>
  <si>
    <t xml:space="preserve">    填报人：吴旻</t>
  </si>
  <si>
    <t>填报日期：</t>
  </si>
  <si>
    <t xml:space="preserve">    为贯彻落实《重大劳动保障违法行为社会公布办法》（人社部令第29号）、《关于贯彻落实&lt;重大劳动保障违法行为社会公布办法&gt;的通知》（苏人社发〔2016〕405号）、《关于贯彻落实&lt;重大劳动保障违法行为社会公布办法&gt;的通知》（苏人保规〔2016〕18号）有关规定，健全用人单位劳动保障守法诚信档案，督促和引导用人单位遵守劳动保障法律法规，现将以下重大劳动保障违法行为予以社会公布。</t>
  </si>
  <si>
    <t>行政处罚</t>
  </si>
  <si>
    <t>该单位违法使用1名童工</t>
  </si>
  <si>
    <t>91320506066235750F</t>
  </si>
  <si>
    <t>苏州添昊森服务外包有限公司</t>
  </si>
  <si>
    <t>唐冬梅</t>
  </si>
  <si>
    <t>苏州市吴中区木渎镇金枫南路1258号A幢</t>
  </si>
  <si>
    <t>91320508MA1XTHWP1F</t>
  </si>
  <si>
    <t>苏州博裕企业管理有限公司</t>
  </si>
  <si>
    <t>张婷</t>
  </si>
  <si>
    <t>苏州市胥江路六号楼二楼、八号楼二楼6210室</t>
  </si>
  <si>
    <t>91320508MA1P5QC73T</t>
  </si>
  <si>
    <t>杭州凡意品装饰设计工程有限公司苏州分公司</t>
  </si>
  <si>
    <t>李大禹</t>
  </si>
  <si>
    <t>苏州市娄门路266号</t>
  </si>
  <si>
    <t>91320506MA20T4FY3K</t>
  </si>
  <si>
    <t>苏州兆泰企业管理服务有限公司</t>
  </si>
  <si>
    <t>雷荣</t>
  </si>
  <si>
    <t>苏州市吴中区经济开发区商贸城1区5幢35号</t>
  </si>
  <si>
    <t>91320508094314210H</t>
  </si>
  <si>
    <t>苏州诺美兹健康科技有限公司姑苏分公司</t>
  </si>
  <si>
    <t>贺春明</t>
  </si>
  <si>
    <t>苏州市干将东路225号</t>
  </si>
  <si>
    <t>92320508MA20U9LQ5M</t>
  </si>
  <si>
    <t>姑苏区竞峰美容美发店</t>
  </si>
  <si>
    <t>田大兵</t>
  </si>
  <si>
    <t>苏州市姑苏区竹辉路94号</t>
  </si>
  <si>
    <t>91320594MA1W4XUG1X</t>
  </si>
  <si>
    <t>中房中融社区服务（苏州）有限公司</t>
  </si>
  <si>
    <t>陈宁</t>
  </si>
  <si>
    <t>苏州市姑苏区领秀江南花苑35幢103室</t>
  </si>
  <si>
    <t>91320508MA1MXKCJ5W</t>
  </si>
  <si>
    <t>苏州小场合餐饮管理有限公司</t>
  </si>
  <si>
    <t>宣洪杰</t>
  </si>
  <si>
    <t xml:space="preserve">苏州市金门路1072号苏州金门国际商业广场A-区西004 </t>
  </si>
  <si>
    <t>92320508MA1PN6W66C</t>
  </si>
  <si>
    <t>姑苏区陕状元美食中心</t>
  </si>
  <si>
    <t>郭青杰</t>
  </si>
  <si>
    <t>苏州市干将西路489号105室（1号）</t>
  </si>
  <si>
    <t>92320509MA1WQGR130</t>
  </si>
  <si>
    <t>吴江区黎里镇任化强服装整理服务部</t>
  </si>
  <si>
    <t>任化强</t>
  </si>
  <si>
    <t>吴江区黎里镇汾安西路1068号</t>
  </si>
  <si>
    <t>该单位拖欠10名职工工资90498元</t>
  </si>
  <si>
    <t>移送公安机关</t>
  </si>
  <si>
    <t>该单位拒不配合劳动保障监察</t>
  </si>
  <si>
    <t>该单位违反社会保险登记管理规定，违反社会保险费申报缴纳管理规定</t>
  </si>
  <si>
    <t>2020年苏州市重大劳动保障违法行为社会公布情况表（第四季度第二期）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</si>
</sst>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8"/>
      <color indexed="8"/>
      <name val="方正小标宋_GBK"/>
      <family val="0"/>
    </font>
    <font>
      <sz val="10"/>
      <color indexed="8"/>
      <name val="方正小标宋_GBK"/>
      <family val="0"/>
    </font>
    <font>
      <sz val="10"/>
      <color indexed="8"/>
      <name val="方正黑体_GBK"/>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2"/>
      <name val="宋体"/>
      <family val="0"/>
    </font>
    <font>
      <b/>
      <sz val="20"/>
      <name val="宋体"/>
      <family val="0"/>
    </font>
    <font>
      <b/>
      <sz val="14"/>
      <name val="宋体"/>
      <family val="0"/>
    </font>
    <font>
      <sz val="12"/>
      <color indexed="8"/>
      <name val="宋体"/>
      <family val="0"/>
    </font>
    <font>
      <sz val="11"/>
      <color theme="1"/>
      <name val="Calibri"/>
      <family val="0"/>
    </font>
    <font>
      <sz val="12"/>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color indexed="63"/>
      </left>
      <right>
        <color indexed="63"/>
      </right>
      <top style="thin"/>
      <bottom>
        <color indexed="63"/>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16" fillId="0" borderId="0" applyNumberFormat="0" applyFill="0" applyBorder="0" applyAlignment="0" applyProtection="0"/>
    <xf numFmtId="0" fontId="19" fillId="6"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5" applyNumberFormat="0" applyAlignment="0" applyProtection="0"/>
    <xf numFmtId="0" fontId="4" fillId="13" borderId="6"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7" fillId="9" borderId="0" applyNumberFormat="0" applyBorder="0" applyAlignment="0" applyProtection="0"/>
    <xf numFmtId="0" fontId="12" fillId="4" borderId="8" applyNumberFormat="0" applyAlignment="0" applyProtection="0"/>
    <xf numFmtId="0" fontId="18" fillId="7" borderId="5" applyNumberFormat="0" applyAlignment="0" applyProtection="0"/>
    <xf numFmtId="0" fontId="9" fillId="0" borderId="0" applyNumberFormat="0" applyFill="0" applyBorder="0" applyAlignment="0" applyProtection="0"/>
    <xf numFmtId="0" fontId="0" fillId="3" borderId="9" applyNumberFormat="0" applyFont="0" applyAlignment="0" applyProtection="0"/>
  </cellStyleXfs>
  <cellXfs count="20">
    <xf numFmtId="0" fontId="0" fillId="0" borderId="0" xfId="0" applyAlignment="1">
      <alignment vertic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horizontal="right" vertical="center"/>
    </xf>
    <xf numFmtId="31" fontId="0" fillId="0" borderId="0" xfId="0" applyNumberFormat="1" applyBorder="1" applyAlignment="1">
      <alignment vertical="center"/>
    </xf>
    <xf numFmtId="49" fontId="0" fillId="0" borderId="10" xfId="0" applyNumberFormat="1" applyBorder="1" applyAlignment="1">
      <alignment horizontal="center" vertical="center" wrapText="1"/>
    </xf>
    <xf numFmtId="0" fontId="0" fillId="0" borderId="10" xfId="0" applyBorder="1" applyAlignment="1">
      <alignment horizontal="center" vertical="center" wrapText="1"/>
    </xf>
    <xf numFmtId="49" fontId="0" fillId="0" borderId="0" xfId="0" applyNumberFormat="1" applyAlignment="1">
      <alignment vertical="center"/>
    </xf>
    <xf numFmtId="49" fontId="3" fillId="0" borderId="10" xfId="0" applyNumberFormat="1" applyFont="1" applyBorder="1" applyAlignment="1">
      <alignment horizontal="center" vertical="center" wrapText="1"/>
    </xf>
    <xf numFmtId="0" fontId="0" fillId="0" borderId="0" xfId="0" applyFont="1" applyFill="1" applyAlignment="1">
      <alignment horizontal="center" vertical="center" wrapText="1"/>
    </xf>
    <xf numFmtId="0" fontId="1" fillId="0" borderId="0" xfId="0" applyFont="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0" fillId="0" borderId="12" xfId="0" applyBorder="1" applyAlignment="1">
      <alignment horizontal="center"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11" xfId="0" applyFont="1" applyFill="1" applyBorder="1" applyAlignment="1">
      <alignment horizontal="left" vertical="center" wrapText="1"/>
    </xf>
    <xf numFmtId="0" fontId="28" fillId="0" borderId="11"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tianyancha.com/human/2309198569-c2349453839"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3"/>
  <sheetViews>
    <sheetView zoomScalePageLayoutView="0" workbookViewId="0" topLeftCell="A1">
      <selection activeCell="A1" sqref="A1:IV16384"/>
    </sheetView>
  </sheetViews>
  <sheetFormatPr defaultColWidth="9.00390625" defaultRowHeight="13.5"/>
  <cols>
    <col min="1" max="1" width="3.875" style="0" customWidth="1"/>
    <col min="2" max="2" width="18.625" style="0" customWidth="1"/>
    <col min="3" max="3" width="20.125" style="0" customWidth="1"/>
    <col min="4" max="4" width="10.375" style="0" customWidth="1"/>
    <col min="5" max="5" width="23.75390625" style="0" customWidth="1"/>
    <col min="6" max="6" width="25.125" style="0" customWidth="1"/>
    <col min="7" max="7" width="14.75390625" style="0" customWidth="1"/>
    <col min="8" max="8" width="11.50390625" style="0" customWidth="1"/>
  </cols>
  <sheetData>
    <row r="1" spans="1:8" ht="22.5">
      <c r="A1" s="12" t="s">
        <v>0</v>
      </c>
      <c r="B1" s="12"/>
      <c r="C1" s="12"/>
      <c r="D1" s="12"/>
      <c r="E1" s="12"/>
      <c r="F1" s="12"/>
      <c r="G1" s="12"/>
      <c r="H1" s="12"/>
    </row>
    <row r="2" spans="1:8" ht="19.5" customHeight="1">
      <c r="A2" s="13" t="s">
        <v>1</v>
      </c>
      <c r="B2" s="13"/>
      <c r="C2" s="13"/>
      <c r="D2" s="1"/>
      <c r="E2" s="14"/>
      <c r="F2" s="14"/>
      <c r="G2" s="14"/>
      <c r="H2" s="14"/>
    </row>
    <row r="3" spans="1:8" ht="33.75" customHeight="1">
      <c r="A3" s="2" t="s">
        <v>2</v>
      </c>
      <c r="B3" s="2" t="s">
        <v>3</v>
      </c>
      <c r="C3" s="2" t="s">
        <v>4</v>
      </c>
      <c r="D3" s="2" t="s">
        <v>5</v>
      </c>
      <c r="E3" s="2" t="s">
        <v>6</v>
      </c>
      <c r="F3" s="2" t="s">
        <v>7</v>
      </c>
      <c r="G3" s="2" t="s">
        <v>8</v>
      </c>
      <c r="H3" s="2" t="s">
        <v>9</v>
      </c>
    </row>
    <row r="4" spans="1:8" ht="33.75" customHeight="1">
      <c r="A4" s="2">
        <v>1</v>
      </c>
      <c r="B4" s="7" t="str">
        <f>"420381198701080699"</f>
        <v>420381198701080699</v>
      </c>
      <c r="C4" s="8" t="s">
        <v>10</v>
      </c>
      <c r="D4" s="8"/>
      <c r="E4" s="8" t="s">
        <v>11</v>
      </c>
      <c r="F4" s="8" t="s">
        <v>12</v>
      </c>
      <c r="G4" s="8" t="s">
        <v>13</v>
      </c>
      <c r="H4" s="8" t="s">
        <v>14</v>
      </c>
    </row>
    <row r="5" spans="1:8" ht="33.75" customHeight="1">
      <c r="A5" s="2">
        <v>2</v>
      </c>
      <c r="B5" s="7" t="s">
        <v>15</v>
      </c>
      <c r="C5" s="8" t="s">
        <v>16</v>
      </c>
      <c r="D5" s="8"/>
      <c r="E5" s="8" t="s">
        <v>17</v>
      </c>
      <c r="F5" s="8" t="s">
        <v>18</v>
      </c>
      <c r="G5" s="8" t="s">
        <v>13</v>
      </c>
      <c r="H5" s="8" t="s">
        <v>14</v>
      </c>
    </row>
    <row r="6" spans="1:8" ht="33.75" customHeight="1">
      <c r="A6" s="2">
        <v>3</v>
      </c>
      <c r="B6" s="7"/>
      <c r="C6" s="8" t="s">
        <v>19</v>
      </c>
      <c r="D6" s="8"/>
      <c r="E6" s="8" t="s">
        <v>20</v>
      </c>
      <c r="F6" s="8" t="s">
        <v>21</v>
      </c>
      <c r="G6" s="8" t="s">
        <v>22</v>
      </c>
      <c r="H6" s="8" t="s">
        <v>14</v>
      </c>
    </row>
    <row r="7" spans="1:8" ht="33.75" customHeight="1">
      <c r="A7" s="2">
        <v>4</v>
      </c>
      <c r="B7" s="7" t="s">
        <v>23</v>
      </c>
      <c r="C7" s="8" t="s">
        <v>24</v>
      </c>
      <c r="D7" s="8"/>
      <c r="E7" s="8" t="s">
        <v>25</v>
      </c>
      <c r="F7" s="8" t="s">
        <v>26</v>
      </c>
      <c r="G7" s="8" t="s">
        <v>27</v>
      </c>
      <c r="H7" s="8" t="s">
        <v>14</v>
      </c>
    </row>
    <row r="8" spans="1:8" ht="33.75" customHeight="1">
      <c r="A8" s="2">
        <v>5</v>
      </c>
      <c r="B8" s="7" t="s">
        <v>28</v>
      </c>
      <c r="C8" s="8" t="s">
        <v>29</v>
      </c>
      <c r="D8" s="8"/>
      <c r="E8" s="8" t="s">
        <v>30</v>
      </c>
      <c r="F8" s="8" t="s">
        <v>31</v>
      </c>
      <c r="G8" s="8" t="s">
        <v>27</v>
      </c>
      <c r="H8" s="8" t="s">
        <v>14</v>
      </c>
    </row>
    <row r="9" spans="1:8" ht="33.75" customHeight="1">
      <c r="A9" s="2">
        <v>6</v>
      </c>
      <c r="B9" s="7" t="s">
        <v>32</v>
      </c>
      <c r="C9" s="8" t="s">
        <v>33</v>
      </c>
      <c r="D9" s="8"/>
      <c r="E9" s="8" t="s">
        <v>34</v>
      </c>
      <c r="F9" s="8" t="s">
        <v>35</v>
      </c>
      <c r="G9" s="8" t="s">
        <v>27</v>
      </c>
      <c r="H9" s="8" t="s">
        <v>14</v>
      </c>
    </row>
    <row r="10" spans="1:8" ht="33.75" customHeight="1">
      <c r="A10" s="2">
        <v>7</v>
      </c>
      <c r="B10" s="7"/>
      <c r="C10" s="8" t="s">
        <v>36</v>
      </c>
      <c r="D10" s="8"/>
      <c r="E10" s="8" t="s">
        <v>37</v>
      </c>
      <c r="F10" s="8" t="s">
        <v>38</v>
      </c>
      <c r="G10" s="8" t="s">
        <v>39</v>
      </c>
      <c r="H10" s="8" t="s">
        <v>14</v>
      </c>
    </row>
    <row r="11" spans="1:8" ht="33.75" customHeight="1">
      <c r="A11" s="2">
        <v>8</v>
      </c>
      <c r="B11" s="7" t="s">
        <v>40</v>
      </c>
      <c r="C11" s="8" t="s">
        <v>41</v>
      </c>
      <c r="D11" s="8"/>
      <c r="E11" s="8" t="s">
        <v>42</v>
      </c>
      <c r="F11" s="8" t="s">
        <v>43</v>
      </c>
      <c r="G11" s="8" t="s">
        <v>44</v>
      </c>
      <c r="H11" s="8" t="s">
        <v>14</v>
      </c>
    </row>
    <row r="12" spans="1:8" ht="33.75" customHeight="1">
      <c r="A12" s="2">
        <v>9</v>
      </c>
      <c r="B12" s="7"/>
      <c r="C12" s="8" t="s">
        <v>45</v>
      </c>
      <c r="D12" s="8"/>
      <c r="E12" s="8" t="s">
        <v>46</v>
      </c>
      <c r="F12" s="8" t="s">
        <v>47</v>
      </c>
      <c r="G12" s="8" t="s">
        <v>44</v>
      </c>
      <c r="H12" s="8" t="s">
        <v>14</v>
      </c>
    </row>
    <row r="13" spans="1:8" ht="33.75" customHeight="1">
      <c r="A13" s="2">
        <v>10</v>
      </c>
      <c r="B13" s="7" t="str">
        <f>"340521197002134213"</f>
        <v>340521197002134213</v>
      </c>
      <c r="C13" s="8" t="s">
        <v>48</v>
      </c>
      <c r="D13" s="8"/>
      <c r="E13" s="8" t="s">
        <v>49</v>
      </c>
      <c r="F13" s="8" t="s">
        <v>50</v>
      </c>
      <c r="G13" s="8" t="s">
        <v>51</v>
      </c>
      <c r="H13" s="8" t="s">
        <v>14</v>
      </c>
    </row>
    <row r="14" spans="1:8" ht="33.75" customHeight="1">
      <c r="A14" s="2">
        <v>11</v>
      </c>
      <c r="B14" s="7" t="str">
        <f>"320520196701073814"</f>
        <v>320520196701073814</v>
      </c>
      <c r="C14" s="8" t="s">
        <v>52</v>
      </c>
      <c r="D14" s="8"/>
      <c r="E14" s="8" t="s">
        <v>53</v>
      </c>
      <c r="F14" s="8" t="s">
        <v>54</v>
      </c>
      <c r="G14" s="8" t="s">
        <v>55</v>
      </c>
      <c r="H14" s="8" t="s">
        <v>14</v>
      </c>
    </row>
    <row r="15" spans="1:8" ht="33.75" customHeight="1">
      <c r="A15" s="2">
        <v>12</v>
      </c>
      <c r="B15" s="7" t="s">
        <v>56</v>
      </c>
      <c r="C15" s="8" t="s">
        <v>57</v>
      </c>
      <c r="D15" s="8" t="s">
        <v>58</v>
      </c>
      <c r="E15" s="8" t="s">
        <v>59</v>
      </c>
      <c r="F15" s="8" t="s">
        <v>60</v>
      </c>
      <c r="G15" s="8" t="s">
        <v>61</v>
      </c>
      <c r="H15" s="8" t="s">
        <v>14</v>
      </c>
    </row>
    <row r="16" spans="1:8" ht="33.75" customHeight="1">
      <c r="A16" s="2">
        <v>13</v>
      </c>
      <c r="B16" s="7" t="str">
        <f>"430923199005130838"</f>
        <v>430923199005130838</v>
      </c>
      <c r="C16" s="8" t="s">
        <v>62</v>
      </c>
      <c r="D16" s="8"/>
      <c r="E16" s="8" t="s">
        <v>63</v>
      </c>
      <c r="F16" s="8" t="s">
        <v>64</v>
      </c>
      <c r="G16" s="8" t="s">
        <v>27</v>
      </c>
      <c r="H16" s="8" t="s">
        <v>14</v>
      </c>
    </row>
    <row r="17" spans="1:8" ht="33.75" customHeight="1">
      <c r="A17" s="2">
        <v>14</v>
      </c>
      <c r="B17" s="7" t="str">
        <f>"320520197811142889"</f>
        <v>320520197811142889</v>
      </c>
      <c r="C17" s="8" t="s">
        <v>65</v>
      </c>
      <c r="D17" s="8"/>
      <c r="E17" s="8" t="s">
        <v>66</v>
      </c>
      <c r="F17" s="8" t="s">
        <v>67</v>
      </c>
      <c r="G17" s="8" t="s">
        <v>27</v>
      </c>
      <c r="H17" s="8" t="s">
        <v>14</v>
      </c>
    </row>
    <row r="18" spans="1:8" ht="33.75" customHeight="1">
      <c r="A18" s="2">
        <v>15</v>
      </c>
      <c r="B18" s="7" t="str">
        <f>"320520197202293745"</f>
        <v>320520197202293745</v>
      </c>
      <c r="C18" s="8" t="s">
        <v>68</v>
      </c>
      <c r="D18" s="8"/>
      <c r="E18" s="8" t="s">
        <v>69</v>
      </c>
      <c r="F18" s="8" t="s">
        <v>70</v>
      </c>
      <c r="G18" s="8" t="s">
        <v>27</v>
      </c>
      <c r="H18" s="8" t="s">
        <v>14</v>
      </c>
    </row>
    <row r="19" spans="1:8" ht="33.75" customHeight="1">
      <c r="A19" s="2">
        <v>16</v>
      </c>
      <c r="B19" s="7" t="s">
        <v>71</v>
      </c>
      <c r="C19" s="8" t="s">
        <v>72</v>
      </c>
      <c r="D19" s="8"/>
      <c r="E19" s="8" t="s">
        <v>73</v>
      </c>
      <c r="F19" s="8" t="s">
        <v>74</v>
      </c>
      <c r="G19" s="8" t="s">
        <v>27</v>
      </c>
      <c r="H19" s="8" t="s">
        <v>14</v>
      </c>
    </row>
    <row r="20" spans="1:8" ht="33.75" customHeight="1">
      <c r="A20" s="2">
        <v>17</v>
      </c>
      <c r="B20" s="7" t="str">
        <f>"321081198009122443"</f>
        <v>321081198009122443</v>
      </c>
      <c r="C20" s="8" t="s">
        <v>75</v>
      </c>
      <c r="D20" s="8"/>
      <c r="E20" s="8" t="s">
        <v>76</v>
      </c>
      <c r="F20" s="8" t="s">
        <v>77</v>
      </c>
      <c r="G20" s="8" t="s">
        <v>39</v>
      </c>
      <c r="H20" s="8" t="s">
        <v>14</v>
      </c>
    </row>
    <row r="21" spans="1:8" ht="33.75" customHeight="1">
      <c r="A21" s="2">
        <v>18</v>
      </c>
      <c r="B21" s="7" t="str">
        <f>"513701198712103942"</f>
        <v>513701198712103942</v>
      </c>
      <c r="C21" s="8" t="s">
        <v>78</v>
      </c>
      <c r="D21" s="8"/>
      <c r="E21" s="8" t="s">
        <v>79</v>
      </c>
      <c r="F21" s="8" t="s">
        <v>80</v>
      </c>
      <c r="G21" s="8" t="s">
        <v>81</v>
      </c>
      <c r="H21" s="8" t="s">
        <v>14</v>
      </c>
    </row>
    <row r="22" spans="1:8" ht="33.75" customHeight="1">
      <c r="A22" s="2">
        <v>19</v>
      </c>
      <c r="B22" s="7"/>
      <c r="C22" s="8" t="s">
        <v>82</v>
      </c>
      <c r="D22" s="8"/>
      <c r="E22" s="8" t="s">
        <v>83</v>
      </c>
      <c r="F22" s="8" t="s">
        <v>84</v>
      </c>
      <c r="G22" s="8" t="s">
        <v>55</v>
      </c>
      <c r="H22" s="8" t="s">
        <v>14</v>
      </c>
    </row>
    <row r="23" spans="1:8" ht="33.75" customHeight="1">
      <c r="A23" s="2">
        <v>20</v>
      </c>
      <c r="B23" s="7" t="str">
        <f>"342425198702284913"</f>
        <v>342425198702284913</v>
      </c>
      <c r="C23" s="8" t="s">
        <v>85</v>
      </c>
      <c r="D23" s="8"/>
      <c r="E23" s="8" t="s">
        <v>86</v>
      </c>
      <c r="F23" s="8" t="s">
        <v>87</v>
      </c>
      <c r="G23" s="8" t="s">
        <v>13</v>
      </c>
      <c r="H23" s="8" t="s">
        <v>14</v>
      </c>
    </row>
    <row r="24" spans="1:8" ht="40.5" customHeight="1">
      <c r="A24" s="2">
        <v>21</v>
      </c>
      <c r="B24" s="7" t="s">
        <v>88</v>
      </c>
      <c r="C24" s="8" t="s">
        <v>89</v>
      </c>
      <c r="D24" s="8"/>
      <c r="E24" s="8" t="s">
        <v>90</v>
      </c>
      <c r="F24" s="8" t="s">
        <v>91</v>
      </c>
      <c r="G24" s="8" t="s">
        <v>27</v>
      </c>
      <c r="H24" s="8" t="s">
        <v>14</v>
      </c>
    </row>
    <row r="25" spans="1:8" ht="40.5" customHeight="1">
      <c r="A25" s="2">
        <v>22</v>
      </c>
      <c r="B25" s="7" t="s">
        <v>92</v>
      </c>
      <c r="C25" s="8" t="s">
        <v>93</v>
      </c>
      <c r="D25" s="8"/>
      <c r="E25" s="8" t="s">
        <v>94</v>
      </c>
      <c r="F25" s="8" t="s">
        <v>95</v>
      </c>
      <c r="G25" s="8" t="s">
        <v>55</v>
      </c>
      <c r="H25" s="8" t="s">
        <v>14</v>
      </c>
    </row>
    <row r="26" spans="1:8" ht="40.5" customHeight="1">
      <c r="A26" s="2">
        <v>23</v>
      </c>
      <c r="B26" s="7" t="str">
        <f>"412326199706124275"</f>
        <v>412326199706124275</v>
      </c>
      <c r="C26" s="8" t="s">
        <v>96</v>
      </c>
      <c r="D26" s="8"/>
      <c r="E26" s="8" t="s">
        <v>97</v>
      </c>
      <c r="F26" s="8" t="s">
        <v>98</v>
      </c>
      <c r="G26" s="8" t="s">
        <v>13</v>
      </c>
      <c r="H26" s="8" t="s">
        <v>14</v>
      </c>
    </row>
    <row r="27" spans="1:8" ht="33.75" customHeight="1">
      <c r="A27" s="2">
        <v>24</v>
      </c>
      <c r="B27" s="7" t="s">
        <v>99</v>
      </c>
      <c r="C27" s="8" t="s">
        <v>100</v>
      </c>
      <c r="D27" s="8"/>
      <c r="E27" s="8" t="s">
        <v>101</v>
      </c>
      <c r="F27" s="8" t="s">
        <v>102</v>
      </c>
      <c r="G27" s="8" t="s">
        <v>103</v>
      </c>
      <c r="H27" s="8" t="s">
        <v>14</v>
      </c>
    </row>
    <row r="28" spans="1:8" ht="33.75" customHeight="1">
      <c r="A28" s="2">
        <v>25</v>
      </c>
      <c r="B28" s="7"/>
      <c r="C28" s="8" t="s">
        <v>104</v>
      </c>
      <c r="D28" s="8"/>
      <c r="E28" s="8" t="s">
        <v>105</v>
      </c>
      <c r="F28" s="8" t="s">
        <v>106</v>
      </c>
      <c r="G28" s="8" t="s">
        <v>107</v>
      </c>
      <c r="H28" s="8" t="s">
        <v>14</v>
      </c>
    </row>
    <row r="29" spans="1:8" ht="33.75" customHeight="1">
      <c r="A29" s="2">
        <v>26</v>
      </c>
      <c r="B29" s="7" t="str">
        <f>"913205817272533837"</f>
        <v>913205817272533837</v>
      </c>
      <c r="C29" s="8" t="s">
        <v>108</v>
      </c>
      <c r="D29" s="8" t="s">
        <v>109</v>
      </c>
      <c r="E29" s="8" t="s">
        <v>110</v>
      </c>
      <c r="F29" s="8" t="s">
        <v>111</v>
      </c>
      <c r="G29" s="8" t="s">
        <v>13</v>
      </c>
      <c r="H29" s="8" t="s">
        <v>14</v>
      </c>
    </row>
    <row r="30" spans="1:8" ht="33.75" customHeight="1">
      <c r="A30" s="2">
        <v>27</v>
      </c>
      <c r="B30" s="7" t="s">
        <v>112</v>
      </c>
      <c r="C30" s="8" t="s">
        <v>113</v>
      </c>
      <c r="D30" s="8" t="s">
        <v>114</v>
      </c>
      <c r="E30" s="8" t="s">
        <v>115</v>
      </c>
      <c r="F30" s="8" t="s">
        <v>116</v>
      </c>
      <c r="G30" s="8" t="s">
        <v>117</v>
      </c>
      <c r="H30" s="8" t="s">
        <v>14</v>
      </c>
    </row>
    <row r="31" spans="1:8" ht="33.75" customHeight="1">
      <c r="A31" s="2">
        <v>28</v>
      </c>
      <c r="B31" s="7" t="str">
        <f>"340321197510089315"</f>
        <v>340321197510089315</v>
      </c>
      <c r="C31" s="8" t="s">
        <v>118</v>
      </c>
      <c r="D31" s="8"/>
      <c r="E31" s="8" t="s">
        <v>119</v>
      </c>
      <c r="F31" s="8" t="s">
        <v>120</v>
      </c>
      <c r="G31" s="8" t="s">
        <v>27</v>
      </c>
      <c r="H31" s="8" t="s">
        <v>14</v>
      </c>
    </row>
    <row r="32" spans="1:8" ht="33.75" customHeight="1">
      <c r="A32" s="2">
        <v>29</v>
      </c>
      <c r="B32" s="7" t="str">
        <f>"320823198208071246"</f>
        <v>320823198208071246</v>
      </c>
      <c r="C32" s="8" t="s">
        <v>121</v>
      </c>
      <c r="D32" s="8"/>
      <c r="E32" s="8" t="s">
        <v>122</v>
      </c>
      <c r="F32" s="8" t="s">
        <v>123</v>
      </c>
      <c r="G32" s="8" t="s">
        <v>44</v>
      </c>
      <c r="H32" s="8" t="s">
        <v>14</v>
      </c>
    </row>
    <row r="33" spans="1:8" ht="40.5" customHeight="1">
      <c r="A33" s="2">
        <v>30</v>
      </c>
      <c r="B33" s="7" t="str">
        <f>"350182197809142938"</f>
        <v>350182197809142938</v>
      </c>
      <c r="C33" s="8" t="s">
        <v>124</v>
      </c>
      <c r="D33" s="8"/>
      <c r="E33" s="8" t="s">
        <v>125</v>
      </c>
      <c r="F33" s="8" t="s">
        <v>126</v>
      </c>
      <c r="G33" s="8" t="s">
        <v>103</v>
      </c>
      <c r="H33" s="8" t="s">
        <v>14</v>
      </c>
    </row>
    <row r="34" spans="1:8" ht="33.75" customHeight="1">
      <c r="A34" s="2">
        <v>31</v>
      </c>
      <c r="B34" s="7"/>
      <c r="C34" s="8" t="s">
        <v>127</v>
      </c>
      <c r="D34" s="8"/>
      <c r="E34" s="8" t="s">
        <v>128</v>
      </c>
      <c r="F34" s="8" t="s">
        <v>129</v>
      </c>
      <c r="G34" s="8" t="s">
        <v>27</v>
      </c>
      <c r="H34" s="8" t="s">
        <v>14</v>
      </c>
    </row>
    <row r="35" spans="1:8" ht="33.75" customHeight="1">
      <c r="A35" s="2">
        <v>32</v>
      </c>
      <c r="B35" s="7" t="str">
        <f>"360124197801291814"</f>
        <v>360124197801291814</v>
      </c>
      <c r="C35" s="8" t="s">
        <v>130</v>
      </c>
      <c r="D35" s="8"/>
      <c r="E35" s="8" t="s">
        <v>131</v>
      </c>
      <c r="F35" s="8" t="s">
        <v>132</v>
      </c>
      <c r="G35" s="8" t="s">
        <v>133</v>
      </c>
      <c r="H35" s="8" t="s">
        <v>14</v>
      </c>
    </row>
    <row r="36" spans="1:8" ht="33.75" customHeight="1">
      <c r="A36" s="2">
        <v>33</v>
      </c>
      <c r="B36" s="7"/>
      <c r="C36" s="8" t="s">
        <v>134</v>
      </c>
      <c r="D36" s="8"/>
      <c r="E36" s="8" t="s">
        <v>135</v>
      </c>
      <c r="F36" s="8" t="s">
        <v>136</v>
      </c>
      <c r="G36" s="8" t="s">
        <v>137</v>
      </c>
      <c r="H36" s="8" t="s">
        <v>14</v>
      </c>
    </row>
    <row r="37" spans="1:8" ht="33.75" customHeight="1">
      <c r="A37" s="2">
        <v>34</v>
      </c>
      <c r="B37" s="7"/>
      <c r="C37" s="8" t="s">
        <v>138</v>
      </c>
      <c r="D37" s="8"/>
      <c r="E37" s="8" t="s">
        <v>139</v>
      </c>
      <c r="F37" s="8" t="s">
        <v>140</v>
      </c>
      <c r="G37" s="8" t="s">
        <v>107</v>
      </c>
      <c r="H37" s="8" t="s">
        <v>14</v>
      </c>
    </row>
    <row r="38" spans="1:8" ht="33.75" customHeight="1">
      <c r="A38" s="2">
        <v>35</v>
      </c>
      <c r="B38" s="7" t="str">
        <f>"321324198806101070"</f>
        <v>321324198806101070</v>
      </c>
      <c r="C38" s="8" t="s">
        <v>141</v>
      </c>
      <c r="D38" s="8"/>
      <c r="E38" s="8" t="s">
        <v>142</v>
      </c>
      <c r="F38" s="8" t="s">
        <v>143</v>
      </c>
      <c r="G38" s="8" t="s">
        <v>81</v>
      </c>
      <c r="H38" s="8" t="s">
        <v>14</v>
      </c>
    </row>
    <row r="39" spans="1:8" ht="33.75" customHeight="1">
      <c r="A39" s="2">
        <v>36</v>
      </c>
      <c r="B39" s="7" t="str">
        <f>"342225199104224973"</f>
        <v>342225199104224973</v>
      </c>
      <c r="C39" s="8" t="s">
        <v>144</v>
      </c>
      <c r="D39" s="8"/>
      <c r="E39" s="8" t="s">
        <v>145</v>
      </c>
      <c r="F39" s="8" t="s">
        <v>146</v>
      </c>
      <c r="G39" s="8" t="s">
        <v>147</v>
      </c>
      <c r="H39" s="8" t="s">
        <v>14</v>
      </c>
    </row>
    <row r="40" spans="1:8" ht="33.75" customHeight="1">
      <c r="A40" s="2">
        <v>37</v>
      </c>
      <c r="B40" s="7" t="str">
        <f>"340822198111222236"</f>
        <v>340822198111222236</v>
      </c>
      <c r="C40" s="8" t="s">
        <v>148</v>
      </c>
      <c r="D40" s="8"/>
      <c r="E40" s="8" t="s">
        <v>149</v>
      </c>
      <c r="F40" s="8" t="s">
        <v>150</v>
      </c>
      <c r="G40" s="8" t="s">
        <v>107</v>
      </c>
      <c r="H40" s="8" t="s">
        <v>14</v>
      </c>
    </row>
    <row r="41" spans="1:8" ht="33.75" customHeight="1">
      <c r="A41" s="2">
        <v>38</v>
      </c>
      <c r="B41" s="7" t="str">
        <f>"340823199411113753"</f>
        <v>340823199411113753</v>
      </c>
      <c r="C41" s="8" t="s">
        <v>151</v>
      </c>
      <c r="D41" s="8"/>
      <c r="E41" s="8" t="s">
        <v>152</v>
      </c>
      <c r="F41" s="8" t="s">
        <v>153</v>
      </c>
      <c r="G41" s="8" t="s">
        <v>137</v>
      </c>
      <c r="H41" s="8" t="s">
        <v>14</v>
      </c>
    </row>
    <row r="42" spans="1:8" ht="33.75" customHeight="1">
      <c r="A42" s="2">
        <v>39</v>
      </c>
      <c r="B42" s="7"/>
      <c r="C42" s="8" t="s">
        <v>154</v>
      </c>
      <c r="D42" s="8"/>
      <c r="E42" s="8" t="s">
        <v>155</v>
      </c>
      <c r="F42" s="8" t="s">
        <v>156</v>
      </c>
      <c r="G42" s="8" t="s">
        <v>13</v>
      </c>
      <c r="H42" s="8" t="s">
        <v>14</v>
      </c>
    </row>
    <row r="43" spans="1:8" ht="33.75" customHeight="1">
      <c r="A43" s="2">
        <v>40</v>
      </c>
      <c r="B43" s="7"/>
      <c r="C43" s="8" t="s">
        <v>157</v>
      </c>
      <c r="D43" s="8"/>
      <c r="E43" s="8" t="s">
        <v>158</v>
      </c>
      <c r="F43" s="8" t="s">
        <v>159</v>
      </c>
      <c r="G43" s="8" t="s">
        <v>27</v>
      </c>
      <c r="H43" s="8" t="s">
        <v>14</v>
      </c>
    </row>
    <row r="44" spans="1:8" ht="40.5" customHeight="1">
      <c r="A44" s="2">
        <v>41</v>
      </c>
      <c r="B44" s="7" t="str">
        <f>"421223198909235479"</f>
        <v>421223198909235479</v>
      </c>
      <c r="C44" s="8" t="s">
        <v>160</v>
      </c>
      <c r="D44" s="8"/>
      <c r="E44" s="8" t="s">
        <v>161</v>
      </c>
      <c r="F44" s="8" t="s">
        <v>162</v>
      </c>
      <c r="G44" s="8" t="s">
        <v>27</v>
      </c>
      <c r="H44" s="8" t="s">
        <v>14</v>
      </c>
    </row>
    <row r="45" spans="1:8" ht="33.75" customHeight="1">
      <c r="A45" s="2">
        <v>42</v>
      </c>
      <c r="B45" s="7" t="s">
        <v>163</v>
      </c>
      <c r="C45" s="8" t="s">
        <v>164</v>
      </c>
      <c r="D45" s="8"/>
      <c r="E45" s="8" t="s">
        <v>165</v>
      </c>
      <c r="F45" s="8" t="s">
        <v>166</v>
      </c>
      <c r="G45" s="8" t="s">
        <v>167</v>
      </c>
      <c r="H45" s="8" t="s">
        <v>14</v>
      </c>
    </row>
    <row r="46" spans="1:8" ht="33.75" customHeight="1">
      <c r="A46" s="2">
        <v>43</v>
      </c>
      <c r="B46" s="7" t="str">
        <f>"330324197109024790"</f>
        <v>330324197109024790</v>
      </c>
      <c r="C46" s="8" t="s">
        <v>168</v>
      </c>
      <c r="D46" s="8"/>
      <c r="E46" s="8" t="s">
        <v>169</v>
      </c>
      <c r="F46" s="8" t="s">
        <v>170</v>
      </c>
      <c r="G46" s="8" t="s">
        <v>55</v>
      </c>
      <c r="H46" s="8" t="s">
        <v>14</v>
      </c>
    </row>
    <row r="47" spans="1:8" ht="33.75" customHeight="1">
      <c r="A47" s="2">
        <v>44</v>
      </c>
      <c r="B47" s="7" t="s">
        <v>171</v>
      </c>
      <c r="C47" s="8" t="s">
        <v>172</v>
      </c>
      <c r="D47" s="8"/>
      <c r="E47" s="8" t="s">
        <v>173</v>
      </c>
      <c r="F47" s="8" t="s">
        <v>174</v>
      </c>
      <c r="G47" s="8" t="s">
        <v>55</v>
      </c>
      <c r="H47" s="8" t="s">
        <v>14</v>
      </c>
    </row>
    <row r="48" spans="1:8" ht="40.5" customHeight="1">
      <c r="A48" s="2">
        <v>45</v>
      </c>
      <c r="B48" s="7"/>
      <c r="C48" s="8" t="s">
        <v>175</v>
      </c>
      <c r="D48" s="8"/>
      <c r="E48" s="8" t="s">
        <v>176</v>
      </c>
      <c r="F48" s="8" t="s">
        <v>177</v>
      </c>
      <c r="G48" s="8" t="s">
        <v>27</v>
      </c>
      <c r="H48" s="8" t="s">
        <v>14</v>
      </c>
    </row>
    <row r="49" spans="1:8" ht="40.5" customHeight="1">
      <c r="A49" s="2">
        <v>46</v>
      </c>
      <c r="B49" s="7" t="s">
        <v>178</v>
      </c>
      <c r="C49" s="8" t="s">
        <v>179</v>
      </c>
      <c r="D49" s="8"/>
      <c r="E49" s="8" t="s">
        <v>180</v>
      </c>
      <c r="F49" s="8" t="s">
        <v>181</v>
      </c>
      <c r="G49" s="8" t="s">
        <v>27</v>
      </c>
      <c r="H49" s="8" t="s">
        <v>14</v>
      </c>
    </row>
    <row r="50" spans="1:8" ht="40.5" customHeight="1">
      <c r="A50" s="2">
        <v>47</v>
      </c>
      <c r="B50" s="7" t="str">
        <f>"342823196604095318"</f>
        <v>342823196604095318</v>
      </c>
      <c r="C50" s="8" t="s">
        <v>182</v>
      </c>
      <c r="D50" s="8"/>
      <c r="E50" s="8" t="s">
        <v>183</v>
      </c>
      <c r="F50" s="8" t="s">
        <v>184</v>
      </c>
      <c r="G50" s="8" t="s">
        <v>185</v>
      </c>
      <c r="H50" s="8" t="s">
        <v>14</v>
      </c>
    </row>
    <row r="51" spans="1:8" ht="33.75" customHeight="1">
      <c r="A51" s="2">
        <v>48</v>
      </c>
      <c r="B51" s="7" t="str">
        <f>"340221199001102394"</f>
        <v>340221199001102394</v>
      </c>
      <c r="C51" s="8" t="s">
        <v>186</v>
      </c>
      <c r="D51" s="8"/>
      <c r="E51" s="8" t="s">
        <v>187</v>
      </c>
      <c r="F51" s="8" t="s">
        <v>188</v>
      </c>
      <c r="G51" s="8" t="s">
        <v>39</v>
      </c>
      <c r="H51" s="8" t="s">
        <v>14</v>
      </c>
    </row>
    <row r="52" spans="1:8" ht="33.75" customHeight="1">
      <c r="A52" s="2">
        <v>49</v>
      </c>
      <c r="B52" s="7"/>
      <c r="C52" s="8" t="s">
        <v>189</v>
      </c>
      <c r="D52" s="8"/>
      <c r="E52" s="8" t="s">
        <v>190</v>
      </c>
      <c r="F52" s="8" t="s">
        <v>191</v>
      </c>
      <c r="G52" s="8" t="s">
        <v>137</v>
      </c>
      <c r="H52" s="8" t="s">
        <v>14</v>
      </c>
    </row>
    <row r="53" spans="1:8" ht="33.75" customHeight="1">
      <c r="A53" s="2">
        <v>50</v>
      </c>
      <c r="B53" s="7" t="str">
        <f>"913205810551631815"</f>
        <v>913205810551631815</v>
      </c>
      <c r="C53" s="8" t="s">
        <v>192</v>
      </c>
      <c r="D53" s="8" t="s">
        <v>193</v>
      </c>
      <c r="E53" s="8" t="s">
        <v>194</v>
      </c>
      <c r="F53" s="8" t="s">
        <v>195</v>
      </c>
      <c r="G53" s="8" t="s">
        <v>196</v>
      </c>
      <c r="H53" s="8" t="s">
        <v>14</v>
      </c>
    </row>
    <row r="54" spans="1:8" ht="33.75" customHeight="1">
      <c r="A54" s="2">
        <v>51</v>
      </c>
      <c r="B54" s="7" t="str">
        <f>"320520198003202518"</f>
        <v>320520198003202518</v>
      </c>
      <c r="C54" s="8" t="s">
        <v>197</v>
      </c>
      <c r="D54" s="8"/>
      <c r="E54" s="8" t="s">
        <v>198</v>
      </c>
      <c r="F54" s="8" t="s">
        <v>199</v>
      </c>
      <c r="G54" s="8" t="s">
        <v>185</v>
      </c>
      <c r="H54" s="8" t="s">
        <v>14</v>
      </c>
    </row>
    <row r="55" spans="1:8" ht="33.75" customHeight="1">
      <c r="A55" s="2">
        <v>52</v>
      </c>
      <c r="B55" s="7"/>
      <c r="C55" s="8" t="s">
        <v>200</v>
      </c>
      <c r="D55" s="8"/>
      <c r="E55" s="8"/>
      <c r="F55" s="8" t="s">
        <v>201</v>
      </c>
      <c r="G55" s="8" t="s">
        <v>13</v>
      </c>
      <c r="H55" s="8" t="s">
        <v>14</v>
      </c>
    </row>
    <row r="56" spans="1:8" ht="33.75" customHeight="1">
      <c r="A56" s="2">
        <v>53</v>
      </c>
      <c r="B56" s="7"/>
      <c r="C56" s="8" t="s">
        <v>202</v>
      </c>
      <c r="D56" s="8"/>
      <c r="E56" s="8" t="s">
        <v>203</v>
      </c>
      <c r="F56" s="8" t="s">
        <v>204</v>
      </c>
      <c r="G56" s="8" t="s">
        <v>107</v>
      </c>
      <c r="H56" s="8" t="s">
        <v>14</v>
      </c>
    </row>
    <row r="57" spans="1:8" ht="40.5" customHeight="1">
      <c r="A57" s="2">
        <v>54</v>
      </c>
      <c r="B57" s="7" t="s">
        <v>205</v>
      </c>
      <c r="C57" s="8" t="s">
        <v>206</v>
      </c>
      <c r="D57" s="8" t="s">
        <v>207</v>
      </c>
      <c r="E57" s="8" t="s">
        <v>208</v>
      </c>
      <c r="F57" s="8" t="s">
        <v>209</v>
      </c>
      <c r="G57" s="8" t="s">
        <v>137</v>
      </c>
      <c r="H57" s="8" t="s">
        <v>14</v>
      </c>
    </row>
    <row r="58" spans="1:8" ht="33.75" customHeight="1">
      <c r="A58" s="2">
        <v>55</v>
      </c>
      <c r="B58" s="7" t="str">
        <f>"913205816730330773"</f>
        <v>913205816730330773</v>
      </c>
      <c r="C58" s="8" t="s">
        <v>210</v>
      </c>
      <c r="D58" s="8" t="s">
        <v>211</v>
      </c>
      <c r="E58" s="8" t="s">
        <v>212</v>
      </c>
      <c r="F58" s="8" t="s">
        <v>213</v>
      </c>
      <c r="G58" s="8" t="s">
        <v>214</v>
      </c>
      <c r="H58" s="8" t="s">
        <v>14</v>
      </c>
    </row>
    <row r="59" spans="1:8" ht="33.75" customHeight="1">
      <c r="A59" s="2">
        <v>56</v>
      </c>
      <c r="B59" s="7" t="s">
        <v>215</v>
      </c>
      <c r="C59" s="8" t="s">
        <v>216</v>
      </c>
      <c r="D59" s="8" t="s">
        <v>217</v>
      </c>
      <c r="E59" s="8" t="s">
        <v>218</v>
      </c>
      <c r="F59" s="8" t="s">
        <v>116</v>
      </c>
      <c r="G59" s="8" t="s">
        <v>219</v>
      </c>
      <c r="H59" s="8" t="s">
        <v>14</v>
      </c>
    </row>
    <row r="60" spans="1:8" ht="33.75" customHeight="1">
      <c r="A60" s="2">
        <v>57</v>
      </c>
      <c r="B60" s="7"/>
      <c r="C60" s="8" t="s">
        <v>220</v>
      </c>
      <c r="D60" s="8" t="s">
        <v>217</v>
      </c>
      <c r="E60" s="8" t="s">
        <v>221</v>
      </c>
      <c r="F60" s="8" t="s">
        <v>116</v>
      </c>
      <c r="G60" s="8" t="s">
        <v>117</v>
      </c>
      <c r="H60" s="8" t="s">
        <v>14</v>
      </c>
    </row>
    <row r="61" spans="1:8" ht="33.75" customHeight="1">
      <c r="A61" s="2">
        <v>58</v>
      </c>
      <c r="B61" s="7" t="str">
        <f>"321323198411053610"</f>
        <v>321323198411053610</v>
      </c>
      <c r="C61" s="8" t="s">
        <v>222</v>
      </c>
      <c r="D61" s="8"/>
      <c r="E61" s="8" t="s">
        <v>223</v>
      </c>
      <c r="F61" s="8" t="s">
        <v>224</v>
      </c>
      <c r="G61" s="8" t="s">
        <v>117</v>
      </c>
      <c r="H61" s="8" t="s">
        <v>14</v>
      </c>
    </row>
    <row r="62" spans="1:8" ht="33.75" customHeight="1">
      <c r="A62" s="2">
        <v>59</v>
      </c>
      <c r="B62" s="7"/>
      <c r="C62" s="8" t="s">
        <v>225</v>
      </c>
      <c r="D62" s="8"/>
      <c r="E62" s="8" t="s">
        <v>226</v>
      </c>
      <c r="F62" s="8" t="s">
        <v>227</v>
      </c>
      <c r="G62" s="8" t="s">
        <v>137</v>
      </c>
      <c r="H62" s="8" t="s">
        <v>14</v>
      </c>
    </row>
    <row r="63" spans="1:8" ht="33.75" customHeight="1">
      <c r="A63" s="2">
        <v>60</v>
      </c>
      <c r="B63" s="7" t="s">
        <v>228</v>
      </c>
      <c r="C63" s="8" t="s">
        <v>229</v>
      </c>
      <c r="D63" s="8"/>
      <c r="E63" s="8" t="s">
        <v>230</v>
      </c>
      <c r="F63" s="8" t="s">
        <v>231</v>
      </c>
      <c r="G63" s="8" t="s">
        <v>133</v>
      </c>
      <c r="H63" s="8" t="s">
        <v>14</v>
      </c>
    </row>
    <row r="64" spans="1:8" ht="40.5" customHeight="1">
      <c r="A64" s="2">
        <v>61</v>
      </c>
      <c r="B64" s="7"/>
      <c r="C64" s="8" t="s">
        <v>232</v>
      </c>
      <c r="D64" s="8"/>
      <c r="E64" s="8" t="s">
        <v>233</v>
      </c>
      <c r="F64" s="8" t="s">
        <v>234</v>
      </c>
      <c r="G64" s="8" t="s">
        <v>147</v>
      </c>
      <c r="H64" s="8" t="s">
        <v>14</v>
      </c>
    </row>
    <row r="65" spans="1:8" ht="40.5" customHeight="1">
      <c r="A65" s="2">
        <v>62</v>
      </c>
      <c r="B65" s="7" t="str">
        <f>"913205816676475666"</f>
        <v>913205816676475666</v>
      </c>
      <c r="C65" s="8" t="s">
        <v>235</v>
      </c>
      <c r="D65" s="8" t="s">
        <v>236</v>
      </c>
      <c r="E65" s="8" t="s">
        <v>237</v>
      </c>
      <c r="F65" s="8" t="s">
        <v>238</v>
      </c>
      <c r="G65" s="8" t="s">
        <v>107</v>
      </c>
      <c r="H65" s="8" t="s">
        <v>14</v>
      </c>
    </row>
    <row r="66" spans="1:8" ht="33.75" customHeight="1">
      <c r="A66" s="2">
        <v>63</v>
      </c>
      <c r="B66" s="7" t="s">
        <v>239</v>
      </c>
      <c r="C66" s="8" t="s">
        <v>240</v>
      </c>
      <c r="D66" s="8"/>
      <c r="E66" s="8" t="s">
        <v>63</v>
      </c>
      <c r="F66" s="8" t="s">
        <v>241</v>
      </c>
      <c r="G66" s="8" t="s">
        <v>185</v>
      </c>
      <c r="H66" s="8" t="s">
        <v>14</v>
      </c>
    </row>
    <row r="67" spans="1:8" ht="33.75" customHeight="1">
      <c r="A67" s="2">
        <v>64</v>
      </c>
      <c r="B67" s="7" t="s">
        <v>242</v>
      </c>
      <c r="C67" s="8" t="s">
        <v>243</v>
      </c>
      <c r="D67" s="8" t="s">
        <v>244</v>
      </c>
      <c r="E67" s="8" t="s">
        <v>245</v>
      </c>
      <c r="F67" s="8" t="s">
        <v>246</v>
      </c>
      <c r="G67" s="8" t="s">
        <v>247</v>
      </c>
      <c r="H67" s="8" t="s">
        <v>248</v>
      </c>
    </row>
    <row r="68" spans="1:8" ht="33.75" customHeight="1">
      <c r="A68" s="2">
        <v>65</v>
      </c>
      <c r="B68" s="7" t="s">
        <v>249</v>
      </c>
      <c r="C68" s="8" t="s">
        <v>250</v>
      </c>
      <c r="D68" s="8"/>
      <c r="E68" s="8" t="s">
        <v>251</v>
      </c>
      <c r="F68" s="8" t="s">
        <v>252</v>
      </c>
      <c r="G68" s="8" t="s">
        <v>247</v>
      </c>
      <c r="H68" s="8" t="s">
        <v>248</v>
      </c>
    </row>
    <row r="69" spans="1:8" ht="33.75" customHeight="1">
      <c r="A69" s="2">
        <v>66</v>
      </c>
      <c r="B69" s="7" t="s">
        <v>253</v>
      </c>
      <c r="C69" s="8" t="s">
        <v>254</v>
      </c>
      <c r="D69" s="8"/>
      <c r="E69" s="8" t="s">
        <v>255</v>
      </c>
      <c r="F69" s="8" t="s">
        <v>256</v>
      </c>
      <c r="G69" s="8" t="s">
        <v>257</v>
      </c>
      <c r="H69" s="8" t="s">
        <v>248</v>
      </c>
    </row>
    <row r="70" spans="1:8" ht="33.75" customHeight="1">
      <c r="A70" s="2">
        <v>67</v>
      </c>
      <c r="B70" s="7" t="s">
        <v>258</v>
      </c>
      <c r="C70" s="8" t="s">
        <v>259</v>
      </c>
      <c r="D70" s="8"/>
      <c r="E70" s="8" t="s">
        <v>260</v>
      </c>
      <c r="F70" s="8" t="s">
        <v>261</v>
      </c>
      <c r="G70" s="8" t="s">
        <v>262</v>
      </c>
      <c r="H70" s="8" t="s">
        <v>263</v>
      </c>
    </row>
    <row r="71" spans="1:8" ht="33.75" customHeight="1">
      <c r="A71" s="2">
        <v>68</v>
      </c>
      <c r="B71" s="7" t="s">
        <v>264</v>
      </c>
      <c r="C71" s="8" t="s">
        <v>265</v>
      </c>
      <c r="D71" s="8"/>
      <c r="E71" s="8" t="s">
        <v>266</v>
      </c>
      <c r="F71" s="8" t="s">
        <v>267</v>
      </c>
      <c r="G71" s="8" t="s">
        <v>268</v>
      </c>
      <c r="H71" s="8" t="s">
        <v>263</v>
      </c>
    </row>
    <row r="72" spans="1:8" ht="40.5" customHeight="1">
      <c r="A72" s="2">
        <v>69</v>
      </c>
      <c r="B72" s="7" t="s">
        <v>269</v>
      </c>
      <c r="C72" s="8" t="s">
        <v>270</v>
      </c>
      <c r="D72" s="8"/>
      <c r="E72" s="8" t="s">
        <v>271</v>
      </c>
      <c r="F72" s="8" t="s">
        <v>272</v>
      </c>
      <c r="G72" s="8" t="s">
        <v>273</v>
      </c>
      <c r="H72" s="8" t="s">
        <v>274</v>
      </c>
    </row>
    <row r="73" spans="1:8" ht="33.75" customHeight="1">
      <c r="A73" s="2">
        <v>70</v>
      </c>
      <c r="B73" s="7" t="s">
        <v>275</v>
      </c>
      <c r="C73" s="8" t="s">
        <v>276</v>
      </c>
      <c r="D73" s="8" t="s">
        <v>277</v>
      </c>
      <c r="E73" s="8" t="s">
        <v>278</v>
      </c>
      <c r="F73" s="8" t="s">
        <v>279</v>
      </c>
      <c r="G73" s="8" t="s">
        <v>280</v>
      </c>
      <c r="H73" s="8" t="s">
        <v>274</v>
      </c>
    </row>
    <row r="74" spans="1:8" ht="33.75" customHeight="1">
      <c r="A74" s="2">
        <v>71</v>
      </c>
      <c r="B74" s="7" t="s">
        <v>281</v>
      </c>
      <c r="C74" s="8" t="s">
        <v>282</v>
      </c>
      <c r="D74" s="8"/>
      <c r="E74" s="8"/>
      <c r="F74" s="8" t="s">
        <v>283</v>
      </c>
      <c r="G74" s="8" t="s">
        <v>284</v>
      </c>
      <c r="H74" s="8" t="s">
        <v>274</v>
      </c>
    </row>
    <row r="75" spans="1:8" ht="33.75" customHeight="1">
      <c r="A75" s="2">
        <v>72</v>
      </c>
      <c r="B75" s="7" t="str">
        <f>"532128197905274727"</f>
        <v>532128197905274727</v>
      </c>
      <c r="C75" s="8" t="s">
        <v>285</v>
      </c>
      <c r="D75" s="8"/>
      <c r="E75" s="8"/>
      <c r="F75" s="8" t="s">
        <v>286</v>
      </c>
      <c r="G75" s="8" t="s">
        <v>284</v>
      </c>
      <c r="H75" s="8" t="s">
        <v>274</v>
      </c>
    </row>
    <row r="76" spans="1:8" ht="33.75" customHeight="1">
      <c r="A76" s="2">
        <v>73</v>
      </c>
      <c r="B76" s="7" t="s">
        <v>287</v>
      </c>
      <c r="C76" s="8" t="s">
        <v>288</v>
      </c>
      <c r="D76" s="8"/>
      <c r="E76" s="8" t="s">
        <v>289</v>
      </c>
      <c r="F76" s="8" t="s">
        <v>290</v>
      </c>
      <c r="G76" s="8" t="s">
        <v>284</v>
      </c>
      <c r="H76" s="8" t="s">
        <v>274</v>
      </c>
    </row>
    <row r="77" spans="1:8" ht="33.75" customHeight="1">
      <c r="A77" s="2">
        <v>74</v>
      </c>
      <c r="B77" s="7" t="s">
        <v>291</v>
      </c>
      <c r="C77" s="8" t="s">
        <v>292</v>
      </c>
      <c r="D77" s="8" t="s">
        <v>293</v>
      </c>
      <c r="E77" s="8" t="s">
        <v>294</v>
      </c>
      <c r="F77" s="8" t="s">
        <v>295</v>
      </c>
      <c r="G77" s="8" t="s">
        <v>296</v>
      </c>
      <c r="H77" s="8" t="s">
        <v>274</v>
      </c>
    </row>
    <row r="78" spans="1:8" ht="33.75" customHeight="1">
      <c r="A78" s="2">
        <v>75</v>
      </c>
      <c r="B78" s="7" t="s">
        <v>297</v>
      </c>
      <c r="C78" s="8" t="s">
        <v>298</v>
      </c>
      <c r="D78" s="8" t="s">
        <v>299</v>
      </c>
      <c r="E78" s="8" t="s">
        <v>300</v>
      </c>
      <c r="F78" s="8" t="s">
        <v>301</v>
      </c>
      <c r="G78" s="8" t="s">
        <v>302</v>
      </c>
      <c r="H78" s="8" t="s">
        <v>303</v>
      </c>
    </row>
    <row r="79" spans="1:8" ht="33.75" customHeight="1">
      <c r="A79" s="2">
        <v>76</v>
      </c>
      <c r="B79" s="7"/>
      <c r="C79" s="8" t="s">
        <v>304</v>
      </c>
      <c r="D79" s="8" t="s">
        <v>305</v>
      </c>
      <c r="E79" s="8" t="s">
        <v>306</v>
      </c>
      <c r="F79" s="8" t="s">
        <v>307</v>
      </c>
      <c r="G79" s="8" t="s">
        <v>308</v>
      </c>
      <c r="H79" s="8" t="s">
        <v>303</v>
      </c>
    </row>
    <row r="80" spans="1:8" ht="33.75" customHeight="1">
      <c r="A80" s="2">
        <v>77</v>
      </c>
      <c r="B80" s="7" t="s">
        <v>309</v>
      </c>
      <c r="C80" s="8" t="s">
        <v>310</v>
      </c>
      <c r="D80" s="8"/>
      <c r="E80" s="8" t="s">
        <v>311</v>
      </c>
      <c r="F80" s="8" t="s">
        <v>312</v>
      </c>
      <c r="G80" s="8" t="s">
        <v>313</v>
      </c>
      <c r="H80" s="8" t="s">
        <v>314</v>
      </c>
    </row>
    <row r="81" spans="1:8" ht="33.75" customHeight="1">
      <c r="A81" s="2">
        <v>78</v>
      </c>
      <c r="B81" s="7" t="s">
        <v>315</v>
      </c>
      <c r="C81" s="8" t="s">
        <v>316</v>
      </c>
      <c r="D81" s="8" t="s">
        <v>317</v>
      </c>
      <c r="E81" s="8" t="s">
        <v>318</v>
      </c>
      <c r="F81" s="8" t="s">
        <v>319</v>
      </c>
      <c r="G81" s="8" t="s">
        <v>320</v>
      </c>
      <c r="H81" s="8" t="s">
        <v>314</v>
      </c>
    </row>
    <row r="82" spans="1:8" ht="40.5" customHeight="1">
      <c r="A82" s="2">
        <v>79</v>
      </c>
      <c r="B82" s="7" t="s">
        <v>321</v>
      </c>
      <c r="C82" s="8" t="s">
        <v>322</v>
      </c>
      <c r="D82" s="8" t="s">
        <v>323</v>
      </c>
      <c r="E82" s="8" t="s">
        <v>324</v>
      </c>
      <c r="F82" s="8" t="s">
        <v>325</v>
      </c>
      <c r="G82" s="8" t="s">
        <v>326</v>
      </c>
      <c r="H82" s="8" t="s">
        <v>314</v>
      </c>
    </row>
    <row r="83" spans="1:7" ht="30" customHeight="1">
      <c r="A83" s="3" t="s">
        <v>327</v>
      </c>
      <c r="B83" s="3"/>
      <c r="C83" s="4"/>
      <c r="D83" s="15" t="s">
        <v>328</v>
      </c>
      <c r="E83" s="15"/>
      <c r="F83" s="5" t="s">
        <v>329</v>
      </c>
      <c r="G83" s="6">
        <v>43591</v>
      </c>
    </row>
  </sheetData>
  <sheetProtection/>
  <mergeCells count="4">
    <mergeCell ref="A1:H1"/>
    <mergeCell ref="A2:C2"/>
    <mergeCell ref="E2:H2"/>
    <mergeCell ref="D83:E8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3"/>
  <sheetViews>
    <sheetView tabSelected="1" zoomScalePageLayoutView="0" workbookViewId="0" topLeftCell="A1">
      <selection activeCell="I2" sqref="I2"/>
    </sheetView>
  </sheetViews>
  <sheetFormatPr defaultColWidth="9.00390625" defaultRowHeight="13.5"/>
  <cols>
    <col min="1" max="1" width="3.875" style="0" customWidth="1"/>
    <col min="2" max="2" width="18.625" style="9" customWidth="1"/>
    <col min="3" max="3" width="29.125" style="0" customWidth="1"/>
    <col min="4" max="4" width="11.25390625" style="0" customWidth="1"/>
    <col min="5" max="5" width="17.75390625" style="0" customWidth="1"/>
    <col min="6" max="6" width="36.75390625" style="0" customWidth="1"/>
    <col min="7" max="7" width="28.00390625" style="0" customWidth="1"/>
  </cols>
  <sheetData>
    <row r="1" spans="1:7" ht="45" customHeight="1">
      <c r="A1" s="16" t="s">
        <v>377</v>
      </c>
      <c r="B1" s="17"/>
      <c r="C1" s="17"/>
      <c r="D1" s="17"/>
      <c r="E1" s="17"/>
      <c r="F1" s="17"/>
      <c r="G1" s="17"/>
    </row>
    <row r="2" spans="1:7" s="11" customFormat="1" ht="54" customHeight="1">
      <c r="A2" s="18" t="s">
        <v>330</v>
      </c>
      <c r="B2" s="19"/>
      <c r="C2" s="19"/>
      <c r="D2" s="19"/>
      <c r="E2" s="19"/>
      <c r="F2" s="19"/>
      <c r="G2" s="19"/>
    </row>
    <row r="3" spans="1:7" ht="33.75" customHeight="1">
      <c r="A3" s="2" t="s">
        <v>2</v>
      </c>
      <c r="B3" s="10" t="s">
        <v>3</v>
      </c>
      <c r="C3" s="2" t="s">
        <v>4</v>
      </c>
      <c r="D3" s="2" t="s">
        <v>5</v>
      </c>
      <c r="E3" s="2" t="s">
        <v>6</v>
      </c>
      <c r="F3" s="2" t="s">
        <v>7</v>
      </c>
      <c r="G3" s="2" t="s">
        <v>8</v>
      </c>
    </row>
    <row r="4" spans="1:7" ht="39.75" customHeight="1">
      <c r="A4" s="2">
        <v>1</v>
      </c>
      <c r="B4" s="2" t="s">
        <v>333</v>
      </c>
      <c r="C4" s="2" t="s">
        <v>334</v>
      </c>
      <c r="D4" s="2" t="s">
        <v>335</v>
      </c>
      <c r="E4" s="2" t="s">
        <v>336</v>
      </c>
      <c r="F4" s="2" t="s">
        <v>332</v>
      </c>
      <c r="G4" s="2" t="s">
        <v>331</v>
      </c>
    </row>
    <row r="5" spans="1:7" ht="39.75" customHeight="1">
      <c r="A5" s="2">
        <v>2</v>
      </c>
      <c r="B5" s="2" t="s">
        <v>337</v>
      </c>
      <c r="C5" s="2" t="s">
        <v>338</v>
      </c>
      <c r="D5" s="2" t="s">
        <v>339</v>
      </c>
      <c r="E5" s="2" t="s">
        <v>340</v>
      </c>
      <c r="F5" s="2" t="s">
        <v>375</v>
      </c>
      <c r="G5" s="2" t="s">
        <v>331</v>
      </c>
    </row>
    <row r="6" spans="1:7" ht="39.75" customHeight="1">
      <c r="A6" s="2">
        <v>3</v>
      </c>
      <c r="B6" s="2" t="s">
        <v>341</v>
      </c>
      <c r="C6" s="2" t="s">
        <v>342</v>
      </c>
      <c r="D6" s="2" t="s">
        <v>343</v>
      </c>
      <c r="E6" s="2" t="s">
        <v>344</v>
      </c>
      <c r="F6" s="2" t="s">
        <v>375</v>
      </c>
      <c r="G6" s="2" t="s">
        <v>331</v>
      </c>
    </row>
    <row r="7" spans="1:7" ht="39.75" customHeight="1">
      <c r="A7" s="2">
        <v>4</v>
      </c>
      <c r="B7" s="2" t="s">
        <v>345</v>
      </c>
      <c r="C7" s="2" t="s">
        <v>346</v>
      </c>
      <c r="D7" s="2" t="s">
        <v>347</v>
      </c>
      <c r="E7" s="2" t="s">
        <v>348</v>
      </c>
      <c r="F7" s="2" t="s">
        <v>332</v>
      </c>
      <c r="G7" s="2" t="s">
        <v>331</v>
      </c>
    </row>
    <row r="8" spans="1:7" ht="39.75" customHeight="1">
      <c r="A8" s="2">
        <v>5</v>
      </c>
      <c r="B8" s="2" t="s">
        <v>349</v>
      </c>
      <c r="C8" s="2" t="s">
        <v>350</v>
      </c>
      <c r="D8" s="2" t="s">
        <v>351</v>
      </c>
      <c r="E8" s="2" t="s">
        <v>352</v>
      </c>
      <c r="F8" s="2" t="s">
        <v>376</v>
      </c>
      <c r="G8" s="2" t="s">
        <v>331</v>
      </c>
    </row>
    <row r="9" spans="1:7" ht="39.75" customHeight="1">
      <c r="A9" s="2">
        <v>6</v>
      </c>
      <c r="B9" s="2" t="s">
        <v>353</v>
      </c>
      <c r="C9" s="2" t="s">
        <v>354</v>
      </c>
      <c r="D9" s="2" t="s">
        <v>355</v>
      </c>
      <c r="E9" s="2" t="s">
        <v>356</v>
      </c>
      <c r="F9" s="2" t="s">
        <v>332</v>
      </c>
      <c r="G9" s="2" t="s">
        <v>331</v>
      </c>
    </row>
    <row r="10" spans="1:7" ht="39.75" customHeight="1">
      <c r="A10" s="2">
        <v>7</v>
      </c>
      <c r="B10" s="2" t="s">
        <v>357</v>
      </c>
      <c r="C10" s="2" t="s">
        <v>358</v>
      </c>
      <c r="D10" s="2" t="s">
        <v>359</v>
      </c>
      <c r="E10" s="2" t="s">
        <v>360</v>
      </c>
      <c r="F10" s="2" t="s">
        <v>375</v>
      </c>
      <c r="G10" s="2" t="s">
        <v>331</v>
      </c>
    </row>
    <row r="11" spans="1:7" ht="39.75" customHeight="1">
      <c r="A11" s="2">
        <v>8</v>
      </c>
      <c r="B11" s="2" t="s">
        <v>361</v>
      </c>
      <c r="C11" s="2" t="s">
        <v>362</v>
      </c>
      <c r="D11" s="2" t="s">
        <v>363</v>
      </c>
      <c r="E11" s="2" t="s">
        <v>364</v>
      </c>
      <c r="F11" s="2" t="s">
        <v>332</v>
      </c>
      <c r="G11" s="2" t="s">
        <v>331</v>
      </c>
    </row>
    <row r="12" spans="1:7" ht="39.75" customHeight="1">
      <c r="A12" s="2">
        <v>9</v>
      </c>
      <c r="B12" s="2" t="s">
        <v>365</v>
      </c>
      <c r="C12" s="2" t="s">
        <v>366</v>
      </c>
      <c r="D12" s="2" t="s">
        <v>367</v>
      </c>
      <c r="E12" s="2" t="s">
        <v>368</v>
      </c>
      <c r="F12" s="2" t="s">
        <v>332</v>
      </c>
      <c r="G12" s="2" t="s">
        <v>331</v>
      </c>
    </row>
    <row r="13" spans="1:7" ht="39.75" customHeight="1">
      <c r="A13" s="2">
        <v>10</v>
      </c>
      <c r="B13" s="2" t="s">
        <v>369</v>
      </c>
      <c r="C13" s="2" t="s">
        <v>370</v>
      </c>
      <c r="D13" s="2" t="s">
        <v>371</v>
      </c>
      <c r="E13" s="2" t="s">
        <v>372</v>
      </c>
      <c r="F13" s="2" t="s">
        <v>373</v>
      </c>
      <c r="G13" s="2" t="s">
        <v>374</v>
      </c>
    </row>
  </sheetData>
  <sheetProtection/>
  <mergeCells count="2">
    <mergeCell ref="A1:G1"/>
    <mergeCell ref="A2:G2"/>
  </mergeCells>
  <hyperlinks>
    <hyperlink ref="D5" r:id="rId1" tooltip="https://www.tianyancha.com/human/2309198569-c2349453839" display="龚靖宇"/>
  </hyperlinks>
  <printOptions/>
  <pageMargins left="0.71" right="0.71" top="0.75" bottom="0.75" header="0.31" footer="0.31"/>
  <pageSetup horizontalDpi="600" verticalDpi="600" orientation="landscape" paperSize="9" scale="9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ldjc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刘晨诚</dc:creator>
  <cp:keywords/>
  <dc:description/>
  <cp:lastModifiedBy>吴旻</cp:lastModifiedBy>
  <cp:lastPrinted>2021-01-06T03:08:36Z</cp:lastPrinted>
  <dcterms:created xsi:type="dcterms:W3CDTF">2017-06-15T09:25:37Z</dcterms:created>
  <dcterms:modified xsi:type="dcterms:W3CDTF">2021-01-06T06:08:20Z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2052-11.1.0.8013</vt:lpwstr>
  </property>
</Properties>
</file>